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9395" windowHeight="6900" activeTab="0"/>
  </bookViews>
  <sheets>
    <sheet name="Tab6_IscrTOT" sheetId="1" r:id="rId1"/>
  </sheets>
  <externalReferences>
    <externalReference r:id="rId4"/>
  </externalReferences>
  <definedNames>
    <definedName name="_xlnm.Print_Area" localSheetId="0">'Tab6_IscrTOT'!$A$1:$Q$266</definedName>
    <definedName name="_xlnm.Print_Titles" localSheetId="0">'Tab6_IscrTOT'!$1:$2</definedName>
  </definedNames>
  <calcPr fullCalcOnLoad="1"/>
</workbook>
</file>

<file path=xl/sharedStrings.xml><?xml version="1.0" encoding="utf-8"?>
<sst xmlns="http://schemas.openxmlformats.org/spreadsheetml/2006/main" count="1052" uniqueCount="295">
  <si>
    <t>TAB6 - ISCRITTI TOTALI ai soli corsi di studio ex DM 509/99 e 270/04 (escluso cds ante 509), di cui fuori corso dal aa.2011-12 al 2014-15. In evidenza i corsi della OFF 2015-16 (in verde)</t>
  </si>
  <si>
    <t>Dipartimento/Scuola</t>
  </si>
  <si>
    <t>COD. ESSE3</t>
  </si>
  <si>
    <t>TIPO CORSO</t>
  </si>
  <si>
    <t>in Off 2015-16</t>
  </si>
  <si>
    <t>CORSO DI STUDIO</t>
  </si>
  <si>
    <t>Iscritti A.A. 2011/2012</t>
  </si>
  <si>
    <t>di cui fuori corso</t>
  </si>
  <si>
    <t>di cui fuori corso %</t>
  </si>
  <si>
    <t>Iscritti A.A. 2012/2013</t>
  </si>
  <si>
    <t>Iscritti A.A. 2013/2014</t>
  </si>
  <si>
    <t>Iscritti A.A. 2014/2015</t>
  </si>
  <si>
    <t>Biologia</t>
  </si>
  <si>
    <t>Laurea DM270</t>
  </si>
  <si>
    <t>SCIENZE BIOLOGICHE (D.M.270/04)</t>
  </si>
  <si>
    <t>SI</t>
  </si>
  <si>
    <t>SCIENZE DELLA NATURA (D.M.270/04)</t>
  </si>
  <si>
    <t>Laurea DM509</t>
  </si>
  <si>
    <t>NO</t>
  </si>
  <si>
    <t>BIOLOGIA AMBIENTALE</t>
  </si>
  <si>
    <t>BIOLOGIA CELLULARE E MOLECOLARE</t>
  </si>
  <si>
    <t>CONSERVAZIONE E RECUPERO DEI BENI NATURALI</t>
  </si>
  <si>
    <t>SCIENZE BIOSANITARIE</t>
  </si>
  <si>
    <t>SCIENZE NATURALI</t>
  </si>
  <si>
    <t>Laurea magistrale DM270</t>
  </si>
  <si>
    <t>BIOLOGIA AMBIENTALE (D.M.270/04)</t>
  </si>
  <si>
    <t>SCIENZE DELLA NATURA (D.M. 270/04)</t>
  </si>
  <si>
    <t>Bioscienze, biotecnologie e biofarmaceutica</t>
  </si>
  <si>
    <t>BIOTECNOLOGIE MEDICHE E FARMACEUTICHE (D.M.270/04)</t>
  </si>
  <si>
    <t>BIOTECNOLOGIE PER L'INNOVAZIONE DI PROCESSI E DI PRODOTTI (D.M.270/04)</t>
  </si>
  <si>
    <t>BIOTECNOLOGIE PER LE PRODUZIONI AGRICOLE ED ALIMENTARI</t>
  </si>
  <si>
    <t>BIOTECNOLOGIE PER L'INNOVAZIONE DI PROCESSI E DI PRODOTTI</t>
  </si>
  <si>
    <t>BIOTECNOLOGIE SANITARIE E FARMACEUTICHE</t>
  </si>
  <si>
    <t>BIOLOGIA CELLULARE E MOLECOLARE (D.M.270/04)</t>
  </si>
  <si>
    <t>BIOTECNOLOGIE INDUSTRIALI ED AMBIENTALI (D.M.270/04)</t>
  </si>
  <si>
    <t>BIOTECNOLOGIE MEDICHE E MEDICINA MOLECOLARE (D.M.270/04)</t>
  </si>
  <si>
    <t>SCIENZE BIOSANITARIE (D.M.270/04)</t>
  </si>
  <si>
    <t>Laurea specialistica DM509</t>
  </si>
  <si>
    <t>BIOTECNOLOGIE MEDICHE E MEDICINA MOLECOLARE</t>
  </si>
  <si>
    <t>Chimica</t>
  </si>
  <si>
    <t>CHIMICA (D.M.270/04)</t>
  </si>
  <si>
    <t>SCIENZE AMBIENTALI (D.M.270/04)</t>
  </si>
  <si>
    <t>CHIMICA</t>
  </si>
  <si>
    <t>GESTIONE DELLE RISORSE DEL MARE E DELLE COSTE (TARANTO)</t>
  </si>
  <si>
    <t>SCIENZE AMBIENTALI  (TARANTO)</t>
  </si>
  <si>
    <t>TECNOLOGIE CHIMICHE</t>
  </si>
  <si>
    <t>SCIENZA E TECNOLOGIA DEI MATERIALI (D.M.270/04)</t>
  </si>
  <si>
    <t>SCIENZE CHIMICHE (D.M.270/04)</t>
  </si>
  <si>
    <t>SCIENZE E TECNOLOGIE CHIMICHE</t>
  </si>
  <si>
    <t>Farmacia - Scienze del farmaco</t>
  </si>
  <si>
    <t>Laurea ciclo unico 5 anni DM509</t>
  </si>
  <si>
    <t>CHIMICA E TECNOLOGIA FARMACEUTICHE</t>
  </si>
  <si>
    <t>FARMACIA</t>
  </si>
  <si>
    <t>INFORMAZIONE SCIENTIFICA SUL FARMACO (D.M.270/04)</t>
  </si>
  <si>
    <t>TECNICHE ERBORISTICHE (D.M.270/04)</t>
  </si>
  <si>
    <t>INFORMAZIONE SCIENTIFICA SUL FARMACO</t>
  </si>
  <si>
    <t>TECNICHE ERBORISTICHE</t>
  </si>
  <si>
    <t>Laurea magistrale ciclo unico 5 anni DM270</t>
  </si>
  <si>
    <t>CHIMICA E TECNOLOGIA FARMACEUTICHE  (D.M.270/04)</t>
  </si>
  <si>
    <t>FARMACIA (D.M.270/04)</t>
  </si>
  <si>
    <t>Filosofia, letteratura storia e scienze sociali (FLESS)</t>
  </si>
  <si>
    <t>FILOSOFIA (D.M.270/04)</t>
  </si>
  <si>
    <t>STORIA E SCIENZE SOCIALI (D.M.270/04)</t>
  </si>
  <si>
    <t>FILOSOFIA</t>
  </si>
  <si>
    <t>SCIENZE STORICHE E SOCIALI</t>
  </si>
  <si>
    <t>BENI ARCHIVISTICI E LIBRARI (D.M.270/04)</t>
  </si>
  <si>
    <t>SCIENZE FILOSOFICHE (D.M.270/04)</t>
  </si>
  <si>
    <t>SCIENZE STORICHE (D.M.270/04)</t>
  </si>
  <si>
    <t>SCIENZE STORICHE E DELLA DOCUMENTAZIONE STORICA</t>
  </si>
  <si>
    <t>STORIA E SOCIETA'</t>
  </si>
  <si>
    <t>Interuniversitario di Fisica</t>
  </si>
  <si>
    <t>FISICA (D.M.270/04)</t>
  </si>
  <si>
    <t>SCIENZA DEI MATERIALI (D.M.270/04)</t>
  </si>
  <si>
    <t>FISICA</t>
  </si>
  <si>
    <t>SCIENZA DEI MATERIALI</t>
  </si>
  <si>
    <t>Giurisprudenza</t>
  </si>
  <si>
    <t>SCIENZE DEI SERVIZI GIURIDICI (D.M.270/04)</t>
  </si>
  <si>
    <t>SCIENZE DEI SERVIZI GIURIDICI D'IMPRESA (D.M.270/04)</t>
  </si>
  <si>
    <t>SCIENZE GIURIDICHE</t>
  </si>
  <si>
    <t>SCIENZE GIURIDICHE D'IMPRESA</t>
  </si>
  <si>
    <t>GIURISPRUDENZA</t>
  </si>
  <si>
    <t>GIURISPRUDENZA (già Giurisprudenza d'impresa)</t>
  </si>
  <si>
    <t>Informatica</t>
  </si>
  <si>
    <t>INFORMATICA (D.M.270/04)</t>
  </si>
  <si>
    <t>INFORMATICA (D.M.270/04) - BRINDISI</t>
  </si>
  <si>
    <t>INFORMATICA E COMUNICAZIONE DIGITALE (D.M.270/04)</t>
  </si>
  <si>
    <t>INFORMATICA E COMUNICAZIONE DIGITALE (D.M.270/04) - TARANTO</t>
  </si>
  <si>
    <t>INFORMATICA E TECNOLOGIE PER LA PRODUZIONE DEL SOFTWARE (D.M.270/04)</t>
  </si>
  <si>
    <t>INFORMATICA</t>
  </si>
  <si>
    <t>INFORMATICA (BRINDISI)</t>
  </si>
  <si>
    <t>INFORMATICA E COMUNICAZIONE DIGITALE</t>
  </si>
  <si>
    <t>INFORMATICA E COMUNICAZIONE DIGITALE (TARANTO)</t>
  </si>
  <si>
    <t>INFORMATICA E TECNOLOGIE PER LA PRODUZIONE DEL SOFTWARE</t>
  </si>
  <si>
    <t>Jonico in sistemi giuridici ed economici del mediterraneo: società ambiente culture</t>
  </si>
  <si>
    <t>ECONOMIA E AMMINISTRAZIONE DELLE AZIENDE (D.M.270/04 - INTERCLASSE)</t>
  </si>
  <si>
    <t>ECONOMIA E AMMINISTRAZIONE DELLE AZIENDE (D.M.270/04)</t>
  </si>
  <si>
    <t xml:space="preserve">OPERATORE DEI SERVIZI GIURIDICI (D.M.270/04) - TARANTO </t>
  </si>
  <si>
    <t>SCIENZE E GESTIONE DELLE ATTIVITA' MARITTIME (D.M.270/04)</t>
  </si>
  <si>
    <t>ECONOMIA AZIENDALE (TARANTO)</t>
  </si>
  <si>
    <t>ECONOMIA E COMMERCIO (TARANTO)</t>
  </si>
  <si>
    <t>SCIENZE GIURIDICHE (TARANTO)</t>
  </si>
  <si>
    <t>GIURISPRUDENZA (TARANTO)</t>
  </si>
  <si>
    <t>STRATEGIE D'IMPRESE E MANAGEMENT (D.M.270/04)</t>
  </si>
  <si>
    <t>CONSULENZA PROFESSIONALE PER LE AZIENDE (TARANTO)</t>
  </si>
  <si>
    <t>Lettere Lingue Arti. Italianistica e culture comparate</t>
  </si>
  <si>
    <t>COMUNICAZIONE LINGUISTICA E INTERCULTURALE (D.M.270/04)</t>
  </si>
  <si>
    <t>CULTURE DELLE LINGUE MODERNE E DEL TURISMO (D.M.270/04)</t>
  </si>
  <si>
    <t>LETTERE (D.M.270/04)</t>
  </si>
  <si>
    <t>LETTERE E CULTURE DEL TERRITORIO (D.M.270/04) - TARANTO</t>
  </si>
  <si>
    <t>PROGETTAZIONE E GESTIONE DELLE ATTIVITA' CULTURALI (D.M.270/04) - BRINDISI</t>
  </si>
  <si>
    <t>LETTERE</t>
  </si>
  <si>
    <t>LETTERE MODERNE (TARANTO)</t>
  </si>
  <si>
    <t>LINGUE E LETTERATURE STRANIERE</t>
  </si>
  <si>
    <t>FILOLOGIA MODERNA (D.M.270/04)</t>
  </si>
  <si>
    <t>LINGUE E LETTERATURE MODERNE (D.M.270/04)</t>
  </si>
  <si>
    <t>LINGUE MODERNE PER LA COOPERAZIONE INTERNAZIONALE (D.M.270/04)</t>
  </si>
  <si>
    <t>SCIENZE DELLO SPETTACOLO E PRODUZIONE MULTIMEDIALE (D.M.270/04)</t>
  </si>
  <si>
    <t>STORIA DELL'ARTE (D.M.270/04)</t>
  </si>
  <si>
    <t>TRADUZIONE SPECIALISTICA (D.M.270/04)</t>
  </si>
  <si>
    <t>EDITORIA LIBRARIA E MULTIMEDIALE</t>
  </si>
  <si>
    <t>FILOLOGIA MODERNA</t>
  </si>
  <si>
    <t>LINGUE E CULTURE EUROPEE E AMERICANE</t>
  </si>
  <si>
    <t>SCIENZE DELLA MEDIAZIONE INTERCULTURALE</t>
  </si>
  <si>
    <t>SCIENZE DELLO SPETTACOLO E DELLA PRODUZIONE MULTIMEDIALE</t>
  </si>
  <si>
    <t>TEORIA E PRASSI DELLA TRADUZIONE</t>
  </si>
  <si>
    <t>Matematica</t>
  </si>
  <si>
    <t>MATEMATICA (D.M.270/04)</t>
  </si>
  <si>
    <t>MATEMATICA</t>
  </si>
  <si>
    <t>Medicina veterinaria</t>
  </si>
  <si>
    <t>MEDICINA VETERINARIA</t>
  </si>
  <si>
    <t>SCIENZE ANIMALI E PRODUZIONI ALIMENTARI (D.M.270/04)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</si>
  <si>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</si>
  <si>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</si>
  <si>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</si>
  <si>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MEDICINA VETERINARIA (D.M.270/04)</t>
  </si>
  <si>
    <t>IGIENE E SICUREZZA DEGLI ALIMENTI DI ORIGINE ANIMALE (D.M.270/04)</t>
  </si>
  <si>
    <t>Scienze agro-ambientali e territoriali</t>
  </si>
  <si>
    <t>SCIENZE E TECNOLOGIE AGRARIE (D.M.270/04)</t>
  </si>
  <si>
    <t>SCIENZE FORESTALI E AMBIENTALI (D.M.270/04)</t>
  </si>
  <si>
    <t>TUTELA E GESTIONE DEL TERRITORIO E DEL PAESAGGIO AGRO-FORESTALE (D.M.270/04)</t>
  </si>
  <si>
    <t>GESTIONE TECNICA ECONOMICA DEL TERRITORIO RURALE</t>
  </si>
  <si>
    <t>PRODUZIONI ANIMALI NEI SISTEMI AGRARI</t>
  </si>
  <si>
    <t>SCIENZE E TECNOLOGIE AGRARIE</t>
  </si>
  <si>
    <t>SCIENZE FORESTALI ED AMBIENTALI</t>
  </si>
  <si>
    <t>GESTIONE E SVILUPPO SOSTENIBILE DEI SISTEMI RURALI MEDITERRANEI (DM270)</t>
  </si>
  <si>
    <t>SCIENZE E TECNOLOGIE DELLE PRODUZIONI ANIMALI (D.M.270/04)</t>
  </si>
  <si>
    <t>Scienze del suolo, della pianta e degli alimenti. (Di.S.S.P.A.)</t>
  </si>
  <si>
    <t>BENI ENOGASTRONOMICI (D.M.270/04)</t>
  </si>
  <si>
    <t>SCIENZE E TECNOLOGIE ALIMENTARI (D.M.270/04)</t>
  </si>
  <si>
    <t>PRODUZIONI VEGETALI</t>
  </si>
  <si>
    <t>TECNOLOGIE FITOSANITARIE</t>
  </si>
  <si>
    <t>TECNOLOGIE TRASFORMAZIONI E QUALITA' PRODOTTI AGRO-ALIMENTARI</t>
  </si>
  <si>
    <t>BIOTECNOLOGIE PER LA QUALITA' E LA SICUREZZA DELL' ALIMENTAZIONE UMANA (D.M.270/04)</t>
  </si>
  <si>
    <t>BIOTECNOLOGIE PER LA QUALITA' E LA SICUREZZA DELL'ALIMENTAZIONE (D.M.270/04)</t>
  </si>
  <si>
    <t>COLTURE MEDITERRANEE (D.M.270/04)</t>
  </si>
  <si>
    <t>MEDICINA DELLE PIANTE (D.M.270/04)</t>
  </si>
  <si>
    <t>SCIENZE,TECNOLOGIE E GESTIONE DEL SISTEMA AGRO-ALIMENTARE</t>
  </si>
  <si>
    <t>Scienze dell’antichità e del tardoantico</t>
  </si>
  <si>
    <t>SCIENZE DEI BENI CULTURALI (D.M.270/04)</t>
  </si>
  <si>
    <t>SCIENZE DEI BENI CULTURALI PER IL TURISMO (D.M. 270/04)</t>
  </si>
  <si>
    <t>SCIENZE DEI BENI CULTURALI PER IL TURISMO E L'AMBIENTE (D.M.270/04) - TARANTO</t>
  </si>
  <si>
    <t>SCIENZE DEI BENI CULTURALI</t>
  </si>
  <si>
    <t>SCIENZE DEI BENI CULTURALI PER IL TURISMO E L'AMBIENTE (TARANTO)</t>
  </si>
  <si>
    <t>ARCHEOLOGIA (D.M.270/04)</t>
  </si>
  <si>
    <t>FILOLOGIA, LETTERATURE E STORIA DELL' ANTICHITA' (D.M.270/04)</t>
  </si>
  <si>
    <t>Scienze della formazione, psicologia, comunicazione</t>
  </si>
  <si>
    <t>SCIENZE DELLA COMUNICAZIONE (D.M.270/04)</t>
  </si>
  <si>
    <t>SCIENZE DELLA COMUNICAZIONE E DELL'ANIMAZIONE SOCIO-CULTURALE (D.M. 270/04)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</si>
  <si>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</si>
  <si>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</si>
  <si>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</si>
  <si>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DELLA FORMAZIONE</t>
  </si>
  <si>
    <t>SCIENZE DELL'EDUCAZIONE E DELL'ANIMAZIONE SOCIO CULTURALE (D.M.270/04)</t>
  </si>
  <si>
    <t>SCIENZE E TECNICHE PSICOLOGICHE (D.M.270/04)</t>
  </si>
  <si>
    <t>EDUC.PROF.LE NEL CAMPO DEL DISAGIO MINORILE, DEVIANZA E MARGINALITA'</t>
  </si>
  <si>
    <t>EDUC.PROF.NEL CAMPO DEL DIS.MINORILE,DEVIANZA E MARG. (TARANTO)</t>
  </si>
  <si>
    <t>SCIENZE DELLA COMUNICAZIONE</t>
  </si>
  <si>
    <t>SCIENZE DELLA COMUNICAZIONE (TARANTO)</t>
  </si>
  <si>
    <t>SCIENZE E TECNICHE PSICOLOGICHE</t>
  </si>
  <si>
    <t>SCIENZE E TECNOLOGIE DELLA MODA</t>
  </si>
  <si>
    <t>SCIENZE E TECNOLOGIE DELLA MODA (TARANTO)</t>
  </si>
  <si>
    <t>SCIENZE DELLA FORMAZIONE PRIMARIA (D.M.270/04)</t>
  </si>
  <si>
    <t>CONSULENTE PER I SERVIZI ALLA PERSONA E ALLE IMPRESE (D.M.270/04)</t>
  </si>
  <si>
    <t>FORMAZIONE E GESTIONE DELLE RISORSE UMANE</t>
  </si>
  <si>
    <t>INFORMAZIONE E SISTEMI EDITORIALI (D.M.270/04)</t>
  </si>
  <si>
    <t>PROGETTAZIONE E GESTIONE FORMATIVA NELL'ERA DIGITALE (D.M. 270/04)</t>
  </si>
  <si>
    <t>PSICOLOGIA CLINICA (D.M.270/04)</t>
  </si>
  <si>
    <t>SCIENZE DELL'EDUCAZIONE DEGLI ADULTI E DELLA FORMAZIONE CONTINUA (D.M.270/04)</t>
  </si>
  <si>
    <t>SCIENZE DELL'INFORMAZIONE EDITORIALE, PUBBLICA E SOCIALE (D.M.270/04)</t>
  </si>
  <si>
    <t>SCIENZE PEDAGOGICHE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</si>
  <si>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</si>
  <si>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</si>
  <si>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</si>
  <si>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</si>
  <si>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DELL'EDUCAZIONE DEGLI ADULTI E FORMAZIONE CONTINUA</t>
  </si>
  <si>
    <t>SCIENZE PEDAGOGICHE</t>
  </si>
  <si>
    <t>Scienze della terra e geoambientali</t>
  </si>
  <si>
    <t>SCIENZE E TECNOLOGIE PER I BENI CULTURALI (D.M.270/04)</t>
  </si>
  <si>
    <t>SCIENZE GEOLOGICHE (D.M.270/04)</t>
  </si>
  <si>
    <t>SCIENZA E TECNOL.DIAGNOSTICA CONSERVAZIONE BENI CULTURALI</t>
  </si>
  <si>
    <t>SCIENZE GEOLOGICHE</t>
  </si>
  <si>
    <t>Laurea magistrale ciclo unico 5 anni</t>
  </si>
  <si>
    <t>CONSERVAZIONE E RESTAURO DEI BENI CULTURALI</t>
  </si>
  <si>
    <t>SCIENZA PER LA DIAGNOSTICA E CONSERVAZIONE DEI BENI CULTURALI (D.M.270/04)</t>
  </si>
  <si>
    <t>SCIENZE GEOLOGICHE E GEOFISICHE (D.M.270/04)</t>
  </si>
  <si>
    <t>SCIENZA E TECNOLOGIE PER L'AMBIENTE E IL TERRITORIO</t>
  </si>
  <si>
    <t>Scienze economiche e metodi matematici</t>
  </si>
  <si>
    <t>ECONOMIA E COMMERCIO (D.M.270/04)</t>
  </si>
  <si>
    <t>SCIENZE STATISTICHE (D.M.270/04)</t>
  </si>
  <si>
    <t>ECONOMIA E COMMERCIO</t>
  </si>
  <si>
    <t>SCIENZE STATISTICHE ED ECONOMICHE</t>
  </si>
  <si>
    <t>ECONOMIA E COMMERCIO (Laurea Magistrale)</t>
  </si>
  <si>
    <t>ECONOMIA E GESTIONE DELLE AZIENDE E DEI SISTEMI TURISTICI</t>
  </si>
  <si>
    <t>ECONOMIA E STRATEGIE PER I MERCATI INTERNAZIONALI</t>
  </si>
  <si>
    <t>STATISTICA E METODI PER L'ECONOMIA E LA FINANZA</t>
  </si>
  <si>
    <t>STATISTICA PER LE DECISIONI FINANZIARIE E ATTUARIALI (D.M.270/04)</t>
  </si>
  <si>
    <t>STATISTICA PER LE DECISIONI SOCIO-ECONOMICHE E FINANZIARIE</t>
  </si>
  <si>
    <t>Scienze politiche</t>
  </si>
  <si>
    <t>SCIENZE DEL SERVIZIO SOCIALE (D.M.270/04)</t>
  </si>
  <si>
    <t>SCIENZE DELLA AMMINISTRAZIONE PUBBLICA E PRIVATA (D.M.270/04)</t>
  </si>
  <si>
    <t>SCIENZE POLITICHE RELAZIONI INTERNAZIONALI E STUDI EUROPEI (D.M.270/04)</t>
  </si>
  <si>
    <t>IN PACE,DIR. UMANI E COOPER.SVILUPPO NELL'AREA MEDITERRANEA</t>
  </si>
  <si>
    <t>OPERATORI DEI SERVIZI SOCIALI</t>
  </si>
  <si>
    <t>OPERATORI DELLE AMMINISTRAZIONI PUBBLICHE E PRIVATE</t>
  </si>
  <si>
    <t>SCIENZE POLITICHE E SOCIALI</t>
  </si>
  <si>
    <t>SCIENZE POLITICHE,RELAZIONI INTERNAZIONALI E STUDI EUROPEI</t>
  </si>
  <si>
    <t>PROGETTAZIONE DELLE POLITICHE DI INCLUSIONE SOCIALE (D.M.270/04)</t>
  </si>
  <si>
    <t>RELAZIONI INTERNAZIONALI (D.M.270/04)</t>
  </si>
  <si>
    <t>SCIENZE DELLE AMMINISTRAZIONI (D.M.270/04)</t>
  </si>
  <si>
    <t>MANAGEMENT AMMINISTRATIVO</t>
  </si>
  <si>
    <t>RELAZIONI INTERNAZIONALI</t>
  </si>
  <si>
    <t>Scuola di Medicina</t>
  </si>
  <si>
    <t>ODONTOIATRIA E PROTESI DENTARIA</t>
  </si>
  <si>
    <t>Laurea ciclo unico 6 anni DM509</t>
  </si>
  <si>
    <t>MEDICINA E CHIRURGIA</t>
  </si>
  <si>
    <t>ASSISTENZA SANITARIA (D.M. 270/04)</t>
  </si>
  <si>
    <t>DIETISTICA (D.M. 270/04)</t>
  </si>
  <si>
    <t>EDUCAZIONE PROFESSIONALE (D.M. 270/04)</t>
  </si>
  <si>
    <t>FISIOTERAPIA (D.M. 270/04)</t>
  </si>
  <si>
    <t>IGIENE DENTALE (D.M. 270/04)</t>
  </si>
  <si>
    <t>INFERMIERISTICA (D.M. 270/04)</t>
  </si>
  <si>
    <t>LOGOPEDIA (D.M.270/04)</t>
  </si>
  <si>
    <t>ORTOTTICA ED ASSISTENZA OFTALMOLOGICA (D.M.270/04)</t>
  </si>
  <si>
    <t>OSTETRICIA (D.M.270/04)</t>
  </si>
  <si>
    <t>SCIENZE DELLE ATTIVITA' MOTORIE E SPORTIVE (D.M.270/04)</t>
  </si>
  <si>
    <t>TECNICHE AUDIOMETRICHE (D.M.270/04)</t>
  </si>
  <si>
    <t>TECNICHE AUDIOPROTESICHE  (D.M.270/04)</t>
  </si>
  <si>
    <t>TECNICHE DELLA PREV.NELL'AMBIENTE E NEI LUOGHI DI LAVORO (D.M.270/04)</t>
  </si>
  <si>
    <t>TECNICHE DELLA RIABILITAZIONE PSICHIATRICA (D.M.270/04)</t>
  </si>
  <si>
    <t>TECNICHE DI FISIOPATOLOGIA CARDIOCIRCOLATORIA E PERFUSIONE CARDIOVASCOLARE (D.M. 270/04)</t>
  </si>
  <si>
    <t>TECNICHE DI LABORATORIO BIOMEDICO (D.M.270/04)</t>
  </si>
  <si>
    <t>TECNICHE DI NEUROFISIOPATOLOGIA (D.M.270/04)</t>
  </si>
  <si>
    <t>TECNICHE DI RADIOLOGIA MEDICA, PER IMMAGINI E RADIOTERAPIA (D.M. 270/04)</t>
  </si>
  <si>
    <t>ASSISTENZA SANITARIA</t>
  </si>
  <si>
    <t>DIETISTICA</t>
  </si>
  <si>
    <t>EDUCAZIONE PROFESSIONALE</t>
  </si>
  <si>
    <t>FISIOTERAPIA</t>
  </si>
  <si>
    <t>IGIENE DENTALE</t>
  </si>
  <si>
    <t>INFERMIERISTICA</t>
  </si>
  <si>
    <t>LOGOPEDIA</t>
  </si>
  <si>
    <t>ORTOTTICA ED ASSISTENZA OFTALMOLOGICA</t>
  </si>
  <si>
    <t>OSTETRICIA</t>
  </si>
  <si>
    <t>TECNICHE AUDIOMETRICHE</t>
  </si>
  <si>
    <t>TECNICHE AUDIOPROTESICHE</t>
  </si>
  <si>
    <t>TECNICHE DELLA PREV.NELL'AMBIENTE E NEI LUOGHI DI LAVORO</t>
  </si>
  <si>
    <t>TECNICHE DELLA RIABILITAZIONE PSICHIATRICA</t>
  </si>
  <si>
    <t>TECNICHE DI FISIOPATOL.CARDIOCIRCOL.E PERFUSIONE CARDIOVASCOLARE</t>
  </si>
  <si>
    <t>TECNICHE DI LABORATORIO BIOMEDICO</t>
  </si>
  <si>
    <t>TECNICHE DI NEUROFISIOPATOLOGIA</t>
  </si>
  <si>
    <t>TECNICHE DI RADIOLOGIA MEDICA,PER IMMAGINI E RADIOTERAPIA</t>
  </si>
  <si>
    <t>Laurea magistrale ciclo unico 6 anni DM270</t>
  </si>
  <si>
    <t>MEDICINA E CHIRURGIA - BARI ENGLISH MEDICAL CURRICULUM (D.M.270/04)</t>
  </si>
  <si>
    <t>MEDICINA E CHIRURGIA (D.M.270/04)</t>
  </si>
  <si>
    <t>ODONTOIATRIA E PROTESI DENTARIA (D.M.270/04)</t>
  </si>
  <si>
    <t>SCIENZE DELLE PROFESSIONI SANITARIE DELLA PREVENZIONE (D.M. 270/04)</t>
  </si>
  <si>
    <t>SCIENZE INFERMIERISTICHE ED OSTETRICHE (D.M.270/04)</t>
  </si>
  <si>
    <t>Studi aziendali e giusprivatistici</t>
  </si>
  <si>
    <t>ECONOMIA AZIENDALE (D.M.270/04)</t>
  </si>
  <si>
    <t>ECONOMIA AZIENDALE (D.M.270/04) (BRINDISI)</t>
  </si>
  <si>
    <t>MARKETING E COMUNICAZIONE D'AZIENDA (D.M.270/04)</t>
  </si>
  <si>
    <t>ECONOMIA AZIENDALE</t>
  </si>
  <si>
    <t>ECONOMIA AZIENDALE (BRINDISI)</t>
  </si>
  <si>
    <t>MARKETING E COMUNICAZIONE</t>
  </si>
  <si>
    <t>CONSULENZA PROFESSIONALE PER LE AZIENDE (D.M.270/04)</t>
  </si>
  <si>
    <t>ECONOMIA DEGLI INTERMEDIARI E DEI MERCATI FINANZIARI (D.M.270/04)</t>
  </si>
  <si>
    <t>ECONOMIA E GESTIONE DELLE AZIENDE E DEI SERVIZI TURISTICI</t>
  </si>
  <si>
    <t>ECONOMIA E MANAGEMENT (D.M.270/04)</t>
  </si>
  <si>
    <t>MARKETING (D.M.270/04)</t>
  </si>
  <si>
    <t>AMMINISTRAZIONE E CONSULENZA AZIENDALE</t>
  </si>
  <si>
    <t>CONSULENZA PROFESSIONALE PER LE AZIENDE</t>
  </si>
  <si>
    <t>ECONOMIA E MANAGEMENT</t>
  </si>
  <si>
    <t>MARKETING</t>
  </si>
  <si>
    <t xml:space="preserve">Totale solo corsi D.M. 509/1999, D.M. 270/2004 </t>
  </si>
  <si>
    <t>Fonte: elaborazioni DAFG-Area Analisi statistiche, studi e programmazione (dott. Massimo IAQUINTA) su dati MIUR-CINECA, Osservatorio Studenti Didattica a settembre 2015</t>
  </si>
  <si>
    <t>Trattasi dei cds con corsi attivi in Offerta formativa dal 2011-12 al 2014-15. Indicati in verde i corsi presenti nella nuova OFFF 2015-16; solo quelli già presenti nella offerta formativa dell'anno precedente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</si>
</sst>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_ ;\-#,##0\ "/>
    <numFmt numFmtId="16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Narrow"/>
      <family val="2"/>
    </font>
    <font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4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 Narrow"/>
      <family val="2"/>
    </font>
    <font>
      <b/>
      <i/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wrapText="1"/>
    </xf>
    <xf numFmtId="0" fontId="47" fillId="0" borderId="14" xfId="0" applyFont="1" applyFill="1" applyBorder="1" applyAlignment="1">
      <alignment wrapText="1"/>
    </xf>
    <xf numFmtId="0" fontId="46" fillId="4" borderId="10" xfId="0" applyFont="1" applyFill="1" applyBorder="1" applyAlignment="1">
      <alignment vertical="center" wrapText="1"/>
    </xf>
    <xf numFmtId="0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left" vertical="center" wrapText="1"/>
    </xf>
    <xf numFmtId="164" fontId="49" fillId="0" borderId="15" xfId="43" applyNumberFormat="1" applyFont="1" applyFill="1" applyBorder="1" applyAlignment="1">
      <alignment horizontal="right" vertical="center" wrapText="1"/>
    </xf>
    <xf numFmtId="164" fontId="50" fillId="0" borderId="10" xfId="43" applyNumberFormat="1" applyFont="1" applyFill="1" applyBorder="1" applyAlignment="1">
      <alignment horizontal="right" vertical="center" wrapText="1"/>
    </xf>
    <xf numFmtId="165" fontId="51" fillId="0" borderId="16" xfId="43" applyNumberFormat="1" applyFont="1" applyFill="1" applyBorder="1" applyAlignment="1">
      <alignment horizontal="righ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164" fontId="50" fillId="0" borderId="16" xfId="43" applyNumberFormat="1" applyFont="1" applyFill="1" applyBorder="1" applyAlignment="1">
      <alignment horizontal="right" vertical="center" wrapText="1"/>
    </xf>
    <xf numFmtId="0" fontId="52" fillId="4" borderId="10" xfId="0" applyNumberFormat="1" applyFont="1" applyFill="1" applyBorder="1" applyAlignment="1" quotePrefix="1">
      <alignment horizontal="center" vertical="center"/>
    </xf>
    <xf numFmtId="0" fontId="53" fillId="4" borderId="11" xfId="0" applyFont="1" applyFill="1" applyBorder="1" applyAlignment="1" quotePrefix="1">
      <alignment horizontal="left" vertical="center" wrapText="1"/>
    </xf>
    <xf numFmtId="0" fontId="53" fillId="4" borderId="10" xfId="0" applyFont="1" applyFill="1" applyBorder="1" applyAlignment="1">
      <alignment horizontal="left" vertical="center" wrapText="1"/>
    </xf>
    <xf numFmtId="0" fontId="52" fillId="4" borderId="10" xfId="0" applyNumberFormat="1" applyFont="1" applyFill="1" applyBorder="1" applyAlignment="1">
      <alignment horizontal="center" vertical="center" wrapText="1"/>
    </xf>
    <xf numFmtId="0" fontId="53" fillId="4" borderId="11" xfId="0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 quotePrefix="1">
      <alignment horizontal="center" vertical="center"/>
    </xf>
    <xf numFmtId="0" fontId="53" fillId="0" borderId="11" xfId="0" applyFont="1" applyFill="1" applyBorder="1" applyAlignment="1" quotePrefix="1">
      <alignment horizontal="left" vertical="center" wrapText="1"/>
    </xf>
    <xf numFmtId="164" fontId="49" fillId="0" borderId="17" xfId="43" applyNumberFormat="1" applyFont="1" applyFill="1" applyBorder="1" applyAlignment="1">
      <alignment horizontal="right" vertical="center" wrapText="1"/>
    </xf>
    <xf numFmtId="164" fontId="50" fillId="0" borderId="18" xfId="43" applyNumberFormat="1" applyFont="1" applyFill="1" applyBorder="1" applyAlignment="1">
      <alignment horizontal="right" vertical="center" wrapText="1"/>
    </xf>
    <xf numFmtId="165" fontId="51" fillId="0" borderId="19" xfId="43" applyNumberFormat="1" applyFont="1" applyFill="1" applyBorder="1" applyAlignment="1">
      <alignment horizontal="right" vertical="center" wrapText="1"/>
    </xf>
    <xf numFmtId="0" fontId="48" fillId="0" borderId="20" xfId="0" applyFont="1" applyFill="1" applyBorder="1" applyAlignment="1">
      <alignment vertical="center" wrapText="1"/>
    </xf>
    <xf numFmtId="0" fontId="53" fillId="0" borderId="20" xfId="0" applyNumberFormat="1" applyFont="1" applyFill="1" applyBorder="1" applyAlignment="1" quotePrefix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 quotePrefix="1">
      <alignment horizontal="left" vertical="center" wrapText="1"/>
    </xf>
    <xf numFmtId="0" fontId="54" fillId="0" borderId="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6" fontId="56" fillId="0" borderId="21" xfId="43" applyNumberFormat="1" applyFont="1" applyFill="1" applyBorder="1" applyAlignment="1">
      <alignment vertical="center"/>
    </xf>
    <xf numFmtId="166" fontId="56" fillId="0" borderId="22" xfId="43" applyNumberFormat="1" applyFont="1" applyFill="1" applyBorder="1" applyAlignment="1">
      <alignment vertical="center"/>
    </xf>
    <xf numFmtId="167" fontId="57" fillId="0" borderId="23" xfId="0" applyNumberFormat="1" applyFont="1" applyFill="1" applyBorder="1" applyAlignment="1">
      <alignment vertical="center" wrapText="1"/>
    </xf>
    <xf numFmtId="0" fontId="50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50" fillId="0" borderId="0" xfId="0" applyFont="1" applyBorder="1" applyAlignment="1">
      <alignment vertical="center"/>
    </xf>
    <xf numFmtId="1" fontId="46" fillId="0" borderId="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MASTER_Iscritti%20Primo%20anno_Immatricolati%20da%202011-12%20a14-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 e Immatric anno prec "/>
      <sheetName val="Iscr e Immatric master"/>
      <sheetName val="Tab1_isc1+imm"/>
      <sheetName val="Tab2_isc1dipl"/>
      <sheetName val="Tab3_isc1votodipl"/>
      <sheetName val="Tab4_isc1resid"/>
      <sheetName val="xcalcVotoDipl"/>
    </sheetNames>
    <sheetDataSet>
      <sheetData sheetId="5">
        <row r="4">
          <cell r="B4">
            <v>7742</v>
          </cell>
          <cell r="C4" t="str">
            <v>Laurea</v>
          </cell>
          <cell r="D4" t="str">
            <v>SI</v>
          </cell>
        </row>
        <row r="5">
          <cell r="B5">
            <v>7750</v>
          </cell>
          <cell r="C5" t="str">
            <v>Laurea</v>
          </cell>
          <cell r="D5" t="str">
            <v>SI</v>
          </cell>
        </row>
        <row r="6">
          <cell r="B6">
            <v>8747</v>
          </cell>
          <cell r="C6" t="str">
            <v>Laurea magistrale</v>
          </cell>
          <cell r="D6" t="str">
            <v>SI</v>
          </cell>
        </row>
        <row r="7">
          <cell r="B7">
            <v>8746</v>
          </cell>
          <cell r="C7" t="str">
            <v>Laurea magistrale</v>
          </cell>
          <cell r="D7" t="str">
            <v>SI</v>
          </cell>
        </row>
        <row r="8">
          <cell r="B8">
            <v>7598</v>
          </cell>
          <cell r="C8" t="str">
            <v>Laurea</v>
          </cell>
          <cell r="D8" t="str">
            <v>SI</v>
          </cell>
        </row>
        <row r="9">
          <cell r="B9">
            <v>7599</v>
          </cell>
          <cell r="C9" t="str">
            <v>Laurea</v>
          </cell>
          <cell r="D9" t="str">
            <v>NO</v>
          </cell>
        </row>
        <row r="10">
          <cell r="B10">
            <v>8748</v>
          </cell>
          <cell r="C10" t="str">
            <v>Laurea magistrale</v>
          </cell>
          <cell r="D10" t="str">
            <v>SI</v>
          </cell>
        </row>
        <row r="11">
          <cell r="B11">
            <v>8583</v>
          </cell>
          <cell r="C11" t="str">
            <v>Laurea magistrale</v>
          </cell>
          <cell r="D11" t="str">
            <v>SI</v>
          </cell>
        </row>
        <row r="12">
          <cell r="B12">
            <v>8584</v>
          </cell>
          <cell r="C12" t="str">
            <v>Laurea magistrale</v>
          </cell>
          <cell r="D12" t="str">
            <v>SI</v>
          </cell>
        </row>
        <row r="13">
          <cell r="B13">
            <v>8749</v>
          </cell>
          <cell r="C13" t="str">
            <v>Laurea magistrale</v>
          </cell>
          <cell r="D13" t="str">
            <v>SI</v>
          </cell>
        </row>
        <row r="14">
          <cell r="B14">
            <v>7743</v>
          </cell>
          <cell r="C14" t="str">
            <v>Laurea</v>
          </cell>
          <cell r="D14" t="str">
            <v>SI</v>
          </cell>
        </row>
        <row r="15">
          <cell r="B15">
            <v>7893</v>
          </cell>
          <cell r="C15" t="str">
            <v>Laurea</v>
          </cell>
          <cell r="D15" t="str">
            <v>SI</v>
          </cell>
        </row>
        <row r="16">
          <cell r="B16">
            <v>8750</v>
          </cell>
          <cell r="C16" t="str">
            <v>Laurea magistrale</v>
          </cell>
          <cell r="D16" t="str">
            <v>SI</v>
          </cell>
        </row>
        <row r="17">
          <cell r="B17">
            <v>8752</v>
          </cell>
          <cell r="C17" t="str">
            <v>Laurea magistrale</v>
          </cell>
          <cell r="D17" t="str">
            <v>SI</v>
          </cell>
        </row>
        <row r="18">
          <cell r="B18">
            <v>7173</v>
          </cell>
          <cell r="C18" t="str">
            <v>Laurea</v>
          </cell>
          <cell r="D18" t="str">
            <v>NO</v>
          </cell>
        </row>
        <row r="19">
          <cell r="B19">
            <v>8172</v>
          </cell>
          <cell r="C19" t="str">
            <v>Laurea magistrale Ciclo Unico 5 anni</v>
          </cell>
          <cell r="D19" t="str">
            <v>SI</v>
          </cell>
        </row>
        <row r="20">
          <cell r="B20">
            <v>8173</v>
          </cell>
          <cell r="C20" t="str">
            <v>Laurea magistrale Ciclo Unico 5 anni</v>
          </cell>
          <cell r="D20" t="str">
            <v>SI</v>
          </cell>
        </row>
        <row r="21">
          <cell r="B21">
            <v>7313</v>
          </cell>
          <cell r="C21" t="str">
            <v>Laurea</v>
          </cell>
          <cell r="D21" t="str">
            <v>SI</v>
          </cell>
        </row>
        <row r="22">
          <cell r="B22">
            <v>7315</v>
          </cell>
          <cell r="C22" t="str">
            <v>Laurea</v>
          </cell>
          <cell r="D22" t="str">
            <v>SI</v>
          </cell>
        </row>
        <row r="23">
          <cell r="B23">
            <v>8313</v>
          </cell>
          <cell r="C23" t="str">
            <v>Laurea magistrale</v>
          </cell>
          <cell r="D23" t="str">
            <v>NO</v>
          </cell>
        </row>
        <row r="24">
          <cell r="B24">
            <v>8317</v>
          </cell>
          <cell r="C24" t="str">
            <v>Laurea magistrale</v>
          </cell>
          <cell r="D24" t="str">
            <v>SI</v>
          </cell>
        </row>
        <row r="25">
          <cell r="B25">
            <v>8318</v>
          </cell>
          <cell r="C25" t="str">
            <v>Laurea magistrale</v>
          </cell>
          <cell r="D25" t="str">
            <v>NO</v>
          </cell>
        </row>
        <row r="26">
          <cell r="B26">
            <v>8013</v>
          </cell>
          <cell r="C26" t="str">
            <v>Laurea magistrale</v>
          </cell>
          <cell r="D26" t="str">
            <v>SI</v>
          </cell>
        </row>
        <row r="27">
          <cell r="B27">
            <v>7222</v>
          </cell>
          <cell r="C27" t="str">
            <v>Laurea</v>
          </cell>
          <cell r="D27" t="str">
            <v>SI</v>
          </cell>
        </row>
        <row r="28">
          <cell r="B28">
            <v>7223</v>
          </cell>
          <cell r="C28" t="str">
            <v>Laurea</v>
          </cell>
          <cell r="D28" t="str">
            <v>SI</v>
          </cell>
        </row>
        <row r="29">
          <cell r="B29">
            <v>6001</v>
          </cell>
          <cell r="C29" t="str">
            <v>Laurea magistrale Ciclo Unico 5 anni</v>
          </cell>
          <cell r="D29" t="str">
            <v>SI</v>
          </cell>
        </row>
        <row r="30">
          <cell r="B30">
            <v>6002</v>
          </cell>
          <cell r="C30" t="str">
            <v>Laurea magistrale Ciclo Unico 5 anni</v>
          </cell>
          <cell r="D30" t="str">
            <v>SI</v>
          </cell>
        </row>
        <row r="31">
          <cell r="B31">
            <v>7746</v>
          </cell>
          <cell r="C31" t="str">
            <v>Laurea</v>
          </cell>
          <cell r="D31" t="str">
            <v>SI</v>
          </cell>
        </row>
        <row r="32">
          <cell r="B32">
            <v>7912</v>
          </cell>
          <cell r="C32" t="str">
            <v>Laurea</v>
          </cell>
          <cell r="D32" t="str">
            <v>NO</v>
          </cell>
        </row>
        <row r="33">
          <cell r="B33">
            <v>7748</v>
          </cell>
          <cell r="C33" t="str">
            <v>Laurea</v>
          </cell>
          <cell r="D33" t="str">
            <v>NO</v>
          </cell>
        </row>
        <row r="34">
          <cell r="B34">
            <v>7892</v>
          </cell>
          <cell r="C34" t="str">
            <v>Laurea</v>
          </cell>
          <cell r="D34" t="str">
            <v>SI</v>
          </cell>
        </row>
        <row r="35">
          <cell r="B35">
            <v>7749</v>
          </cell>
          <cell r="C35" t="str">
            <v>Laurea</v>
          </cell>
          <cell r="D35" t="str">
            <v>SI</v>
          </cell>
        </row>
        <row r="36">
          <cell r="B36">
            <v>8744</v>
          </cell>
          <cell r="C36" t="str">
            <v>Laurea magistrale</v>
          </cell>
          <cell r="D36" t="str">
            <v>SI</v>
          </cell>
        </row>
        <row r="37">
          <cell r="B37">
            <v>7744</v>
          </cell>
          <cell r="C37" t="str">
            <v>Laurea</v>
          </cell>
          <cell r="D37" t="str">
            <v>SI</v>
          </cell>
        </row>
        <row r="38">
          <cell r="B38">
            <v>7745</v>
          </cell>
          <cell r="C38" t="str">
            <v>Laurea</v>
          </cell>
          <cell r="D38" t="str">
            <v>SI</v>
          </cell>
        </row>
        <row r="39">
          <cell r="B39">
            <v>8743</v>
          </cell>
          <cell r="C39" t="str">
            <v>Laurea magistrale</v>
          </cell>
          <cell r="D39" t="str">
            <v>SI</v>
          </cell>
        </row>
        <row r="40">
          <cell r="B40">
            <v>7113</v>
          </cell>
          <cell r="C40" t="str">
            <v>Laurea</v>
          </cell>
          <cell r="D40" t="str">
            <v>SI</v>
          </cell>
        </row>
        <row r="41">
          <cell r="B41">
            <v>7282</v>
          </cell>
          <cell r="C41" t="str">
            <v>Laurea</v>
          </cell>
          <cell r="D41" t="str">
            <v>NO</v>
          </cell>
        </row>
        <row r="42">
          <cell r="B42">
            <v>7894</v>
          </cell>
          <cell r="C42" t="str">
            <v>Laurea</v>
          </cell>
          <cell r="D42" t="str">
            <v>SI</v>
          </cell>
        </row>
        <row r="43">
          <cell r="B43">
            <v>8122</v>
          </cell>
          <cell r="C43" t="str">
            <v>Laurea magistrale</v>
          </cell>
          <cell r="D43" t="str">
            <v>SI</v>
          </cell>
        </row>
        <row r="44">
          <cell r="B44">
            <v>6003</v>
          </cell>
          <cell r="C44" t="str">
            <v>Laurea magistrale Ciclo Unico 5 anni</v>
          </cell>
          <cell r="D44" t="str">
            <v>SI</v>
          </cell>
        </row>
        <row r="45">
          <cell r="B45">
            <v>7413</v>
          </cell>
          <cell r="C45" t="str">
            <v>Laurea</v>
          </cell>
          <cell r="D45" t="str">
            <v>SI</v>
          </cell>
        </row>
        <row r="46">
          <cell r="B46">
            <v>7412</v>
          </cell>
          <cell r="C46" t="str">
            <v>Laurea</v>
          </cell>
          <cell r="D46" t="str">
            <v>SI</v>
          </cell>
        </row>
        <row r="47">
          <cell r="B47">
            <v>7314</v>
          </cell>
          <cell r="C47" t="str">
            <v>Laurea</v>
          </cell>
          <cell r="D47" t="str">
            <v>SI</v>
          </cell>
        </row>
        <row r="48">
          <cell r="B48">
            <v>8314</v>
          </cell>
          <cell r="C48" t="str">
            <v>Laurea magistrale</v>
          </cell>
          <cell r="D48" t="str">
            <v>SI</v>
          </cell>
        </row>
        <row r="49">
          <cell r="B49">
            <v>8422</v>
          </cell>
          <cell r="C49" t="str">
            <v>Laurea magistrale</v>
          </cell>
          <cell r="D49" t="str">
            <v>SI</v>
          </cell>
        </row>
        <row r="50">
          <cell r="B50">
            <v>8424</v>
          </cell>
          <cell r="C50" t="str">
            <v>Laurea magistrale</v>
          </cell>
          <cell r="D50" t="str">
            <v>NO</v>
          </cell>
        </row>
        <row r="51">
          <cell r="B51">
            <v>8316</v>
          </cell>
          <cell r="C51" t="str">
            <v>Laurea magistrale</v>
          </cell>
          <cell r="D51" t="str">
            <v>NO</v>
          </cell>
        </row>
        <row r="52">
          <cell r="B52">
            <v>8319</v>
          </cell>
          <cell r="C52" t="str">
            <v>Laurea magistrale</v>
          </cell>
          <cell r="D52" t="str">
            <v>SI</v>
          </cell>
        </row>
        <row r="53">
          <cell r="B53">
            <v>8423</v>
          </cell>
          <cell r="C53" t="str">
            <v>Laurea magistrale</v>
          </cell>
          <cell r="D53" t="str">
            <v>SI</v>
          </cell>
        </row>
        <row r="54">
          <cell r="B54">
            <v>7752</v>
          </cell>
          <cell r="C54" t="str">
            <v>Laurea</v>
          </cell>
          <cell r="D54" t="str">
            <v>SI</v>
          </cell>
        </row>
        <row r="55">
          <cell r="B55">
            <v>8745</v>
          </cell>
          <cell r="C55" t="str">
            <v>Laurea magistrale</v>
          </cell>
          <cell r="D55" t="str">
            <v>SI</v>
          </cell>
        </row>
        <row r="56">
          <cell r="B56">
            <v>7962</v>
          </cell>
          <cell r="C56" t="str">
            <v>Laurea</v>
          </cell>
          <cell r="D56" t="str">
            <v>SI</v>
          </cell>
        </row>
        <row r="57">
          <cell r="B57">
            <v>8963</v>
          </cell>
          <cell r="C57" t="str">
            <v>Laurea magistrale</v>
          </cell>
          <cell r="D57" t="str">
            <v>SI</v>
          </cell>
        </row>
        <row r="58">
          <cell r="B58">
            <v>8962</v>
          </cell>
          <cell r="C58" t="str">
            <v>Laurea magistrale Ciclo Unico 5 anni</v>
          </cell>
          <cell r="D58" t="str">
            <v>SI</v>
          </cell>
        </row>
        <row r="59">
          <cell r="B59">
            <v>7001</v>
          </cell>
          <cell r="C59" t="str">
            <v>Laurea</v>
          </cell>
          <cell r="D59" t="str">
            <v>SI</v>
          </cell>
        </row>
        <row r="60">
          <cell r="B60">
            <v>7005</v>
          </cell>
          <cell r="C60" t="str">
            <v>Laurea</v>
          </cell>
          <cell r="D60" t="str">
            <v>SI</v>
          </cell>
        </row>
        <row r="61">
          <cell r="B61">
            <v>8007</v>
          </cell>
          <cell r="C61" t="str">
            <v>Laurea magistrale</v>
          </cell>
          <cell r="D61" t="str">
            <v>SI</v>
          </cell>
        </row>
        <row r="62">
          <cell r="B62">
            <v>7003</v>
          </cell>
          <cell r="C62" t="str">
            <v>Laurea</v>
          </cell>
          <cell r="D62" t="str">
            <v>SI</v>
          </cell>
        </row>
        <row r="63">
          <cell r="B63">
            <v>8585</v>
          </cell>
          <cell r="C63" t="str">
            <v>Laurea magistrale</v>
          </cell>
          <cell r="D63" t="str">
            <v>SI</v>
          </cell>
        </row>
        <row r="64">
          <cell r="B64">
            <v>8002</v>
          </cell>
          <cell r="C64" t="str">
            <v>Laurea magistrale</v>
          </cell>
          <cell r="D64" t="str">
            <v>SI</v>
          </cell>
        </row>
        <row r="65">
          <cell r="B65">
            <v>8004</v>
          </cell>
          <cell r="C65" t="str">
            <v>Laurea magistrale</v>
          </cell>
          <cell r="D65" t="str">
            <v>SI</v>
          </cell>
        </row>
        <row r="66">
          <cell r="B66">
            <v>7312</v>
          </cell>
          <cell r="C66" t="str">
            <v>Laurea</v>
          </cell>
          <cell r="D66" t="str">
            <v>SI</v>
          </cell>
        </row>
        <row r="67">
          <cell r="B67">
            <v>8392</v>
          </cell>
          <cell r="C67" t="str">
            <v>Laurea</v>
          </cell>
          <cell r="D67" t="str">
            <v>NO</v>
          </cell>
        </row>
        <row r="68">
          <cell r="B68">
            <v>8312</v>
          </cell>
          <cell r="C68" t="str">
            <v>Laurea magistrale</v>
          </cell>
          <cell r="D68" t="str">
            <v>SI</v>
          </cell>
        </row>
        <row r="69">
          <cell r="B69">
            <v>8315</v>
          </cell>
          <cell r="C69" t="str">
            <v>Laurea magistrale</v>
          </cell>
          <cell r="D69" t="str">
            <v>SI</v>
          </cell>
        </row>
        <row r="70">
          <cell r="B70">
            <v>7624</v>
          </cell>
          <cell r="C70" t="str">
            <v>Laurea</v>
          </cell>
          <cell r="D70" t="str">
            <v>SI</v>
          </cell>
        </row>
        <row r="71">
          <cell r="B71">
            <v>7626</v>
          </cell>
          <cell r="C71" t="str">
            <v>Laurea</v>
          </cell>
          <cell r="D71" t="str">
            <v>NO</v>
          </cell>
        </row>
        <row r="72">
          <cell r="B72">
            <v>7623</v>
          </cell>
          <cell r="C72" t="str">
            <v>Laurea</v>
          </cell>
          <cell r="D72" t="str">
            <v>NO</v>
          </cell>
        </row>
        <row r="73">
          <cell r="B73">
            <v>7622</v>
          </cell>
          <cell r="C73" t="str">
            <v>Laurea</v>
          </cell>
          <cell r="D73" t="str">
            <v>NO</v>
          </cell>
        </row>
        <row r="74">
          <cell r="B74">
            <v>8966</v>
          </cell>
          <cell r="C74" t="str">
            <v>Laurea</v>
          </cell>
          <cell r="D74" t="str">
            <v>SI</v>
          </cell>
        </row>
        <row r="75">
          <cell r="B75">
            <v>7625</v>
          </cell>
          <cell r="C75" t="str">
            <v>Laurea</v>
          </cell>
          <cell r="D75" t="str">
            <v>SI</v>
          </cell>
        </row>
        <row r="76">
          <cell r="B76">
            <v>8605</v>
          </cell>
          <cell r="C76" t="str">
            <v>Laurea magistrale</v>
          </cell>
          <cell r="D76" t="str">
            <v>NO</v>
          </cell>
        </row>
        <row r="77">
          <cell r="B77">
            <v>8014</v>
          </cell>
          <cell r="C77" t="str">
            <v>Laurea magistrale</v>
          </cell>
          <cell r="D77" t="str">
            <v>SI</v>
          </cell>
        </row>
        <row r="78">
          <cell r="B78">
            <v>8608</v>
          </cell>
          <cell r="C78" t="str">
            <v>Laurea magistrale</v>
          </cell>
          <cell r="D78" t="str">
            <v>NO</v>
          </cell>
        </row>
        <row r="79">
          <cell r="B79">
            <v>8603</v>
          </cell>
          <cell r="C79" t="str">
            <v>Laurea magistrale</v>
          </cell>
          <cell r="D79" t="str">
            <v>SI</v>
          </cell>
        </row>
        <row r="80">
          <cell r="B80">
            <v>8601</v>
          </cell>
          <cell r="C80" t="str">
            <v>Laurea magistrale</v>
          </cell>
          <cell r="D80" t="str">
            <v>NO</v>
          </cell>
        </row>
        <row r="81">
          <cell r="B81">
            <v>8607</v>
          </cell>
          <cell r="C81" t="str">
            <v>Laurea magistrale</v>
          </cell>
          <cell r="D81" t="str">
            <v>SI</v>
          </cell>
        </row>
        <row r="82">
          <cell r="B82">
            <v>8604</v>
          </cell>
          <cell r="C82" t="str">
            <v>Laurea magistrale</v>
          </cell>
          <cell r="D82" t="str">
            <v>SI</v>
          </cell>
        </row>
        <row r="83">
          <cell r="B83">
            <v>8606</v>
          </cell>
          <cell r="C83" t="str">
            <v>Laurea magistrale Ciclo Unico 5 anni</v>
          </cell>
          <cell r="D83" t="str">
            <v>SI</v>
          </cell>
        </row>
        <row r="84">
          <cell r="B84">
            <v>7753</v>
          </cell>
          <cell r="C84" t="str">
            <v>Laurea</v>
          </cell>
          <cell r="D84" t="str">
            <v>NO</v>
          </cell>
        </row>
        <row r="85">
          <cell r="B85">
            <v>7751</v>
          </cell>
          <cell r="C85" t="str">
            <v>Laurea</v>
          </cell>
          <cell r="D85" t="str">
            <v>SI</v>
          </cell>
        </row>
        <row r="86">
          <cell r="B86">
            <v>8742</v>
          </cell>
          <cell r="C86" t="str">
            <v>Laurea magistrale</v>
          </cell>
          <cell r="D86" t="str">
            <v>NO</v>
          </cell>
        </row>
        <row r="87">
          <cell r="B87">
            <v>8751</v>
          </cell>
          <cell r="C87" t="str">
            <v>Laurea magistrale</v>
          </cell>
          <cell r="D87" t="str">
            <v>SI</v>
          </cell>
        </row>
        <row r="88">
          <cell r="B88">
            <v>8016</v>
          </cell>
          <cell r="C88" t="str">
            <v>Laurea magistrale Ciclo Unico 5 anni</v>
          </cell>
          <cell r="D88" t="str">
            <v>SI</v>
          </cell>
        </row>
        <row r="89">
          <cell r="B89">
            <v>7054</v>
          </cell>
          <cell r="C89" t="str">
            <v>Laurea</v>
          </cell>
          <cell r="D89" t="str">
            <v>SI</v>
          </cell>
        </row>
        <row r="90">
          <cell r="B90">
            <v>7055</v>
          </cell>
          <cell r="C90" t="str">
            <v>Laurea</v>
          </cell>
          <cell r="D90" t="str">
            <v>SI</v>
          </cell>
        </row>
        <row r="91">
          <cell r="B91">
            <v>8964</v>
          </cell>
          <cell r="C91" t="str">
            <v>Laurea magistrale</v>
          </cell>
          <cell r="D91" t="str">
            <v>SI</v>
          </cell>
        </row>
        <row r="92">
          <cell r="B92">
            <v>8054</v>
          </cell>
          <cell r="C92" t="str">
            <v>Laurea magistrale</v>
          </cell>
          <cell r="D92" t="str">
            <v>NO</v>
          </cell>
        </row>
        <row r="93">
          <cell r="B93">
            <v>8015</v>
          </cell>
          <cell r="C93" t="str">
            <v>Laurea magistrale</v>
          </cell>
          <cell r="D93" t="str">
            <v>SI</v>
          </cell>
        </row>
        <row r="94">
          <cell r="B94">
            <v>8965</v>
          </cell>
          <cell r="C94" t="str">
            <v>Laurea magistrale</v>
          </cell>
          <cell r="D94" t="str">
            <v>SI</v>
          </cell>
        </row>
        <row r="95">
          <cell r="B95">
            <v>8057</v>
          </cell>
          <cell r="C95" t="str">
            <v>Laurea magistrale</v>
          </cell>
          <cell r="D95" t="str">
            <v>NO</v>
          </cell>
        </row>
        <row r="96">
          <cell r="B96">
            <v>7924</v>
          </cell>
          <cell r="C96" t="str">
            <v>Laurea</v>
          </cell>
          <cell r="D96" t="str">
            <v>SI</v>
          </cell>
        </row>
        <row r="97">
          <cell r="B97">
            <v>7922</v>
          </cell>
          <cell r="C97" t="str">
            <v>Laurea</v>
          </cell>
          <cell r="D97" t="str">
            <v>SI</v>
          </cell>
        </row>
        <row r="98">
          <cell r="B98">
            <v>7923</v>
          </cell>
          <cell r="C98" t="str">
            <v>Laurea</v>
          </cell>
          <cell r="D98" t="str">
            <v>SI</v>
          </cell>
        </row>
        <row r="99">
          <cell r="B99">
            <v>8914</v>
          </cell>
          <cell r="C99" t="str">
            <v>Laurea magistrale</v>
          </cell>
          <cell r="D99" t="str">
            <v>SI</v>
          </cell>
        </row>
        <row r="100">
          <cell r="B100">
            <v>8912</v>
          </cell>
          <cell r="C100" t="str">
            <v>Laurea magistrale</v>
          </cell>
          <cell r="D100" t="str">
            <v>SI</v>
          </cell>
        </row>
        <row r="101">
          <cell r="B101">
            <v>8913</v>
          </cell>
          <cell r="C101" t="str">
            <v>Laurea magistrale</v>
          </cell>
          <cell r="D101" t="str">
            <v>SI</v>
          </cell>
        </row>
        <row r="102">
          <cell r="B102">
            <v>7462</v>
          </cell>
          <cell r="C102" t="str">
            <v>Laurea</v>
          </cell>
          <cell r="D102" t="str">
            <v>SI</v>
          </cell>
        </row>
        <row r="103">
          <cell r="B103">
            <v>7463</v>
          </cell>
          <cell r="C103" t="str">
            <v>Laurea</v>
          </cell>
          <cell r="D103" t="str">
            <v>SI</v>
          </cell>
        </row>
        <row r="104">
          <cell r="B104">
            <v>7464</v>
          </cell>
          <cell r="C104" t="str">
            <v>Laurea</v>
          </cell>
          <cell r="D104" t="str">
            <v>SI</v>
          </cell>
        </row>
        <row r="105">
          <cell r="B105">
            <v>7465</v>
          </cell>
          <cell r="C105" t="str">
            <v>Laurea</v>
          </cell>
          <cell r="D105" t="str">
            <v>SI</v>
          </cell>
        </row>
        <row r="106">
          <cell r="B106">
            <v>7466</v>
          </cell>
          <cell r="C106" t="str">
            <v>Laurea</v>
          </cell>
          <cell r="D106" t="str">
            <v>SI</v>
          </cell>
        </row>
        <row r="107">
          <cell r="B107">
            <v>7467</v>
          </cell>
          <cell r="C107" t="str">
            <v>Laurea</v>
          </cell>
          <cell r="D107" t="str">
            <v>SI</v>
          </cell>
        </row>
        <row r="108">
          <cell r="B108">
            <v>7468</v>
          </cell>
          <cell r="C108" t="str">
            <v>Laurea</v>
          </cell>
          <cell r="D108" t="str">
            <v>SI</v>
          </cell>
        </row>
        <row r="109">
          <cell r="B109">
            <v>7469</v>
          </cell>
          <cell r="C109" t="str">
            <v>Laurea</v>
          </cell>
          <cell r="D109" t="str">
            <v>SI</v>
          </cell>
        </row>
        <row r="110">
          <cell r="B110">
            <v>7470</v>
          </cell>
          <cell r="C110" t="str">
            <v>Laurea</v>
          </cell>
          <cell r="D110" t="str">
            <v>SI</v>
          </cell>
        </row>
        <row r="111">
          <cell r="B111">
            <v>7597</v>
          </cell>
          <cell r="C111" t="str">
            <v>Laurea</v>
          </cell>
          <cell r="D111" t="str">
            <v>SI</v>
          </cell>
        </row>
        <row r="112">
          <cell r="B112">
            <v>7474</v>
          </cell>
          <cell r="C112" t="str">
            <v>Laurea</v>
          </cell>
          <cell r="D112" t="str">
            <v>SI</v>
          </cell>
        </row>
        <row r="113">
          <cell r="B113">
            <v>7471</v>
          </cell>
          <cell r="C113" t="str">
            <v>Laurea</v>
          </cell>
          <cell r="D113" t="str">
            <v>SI</v>
          </cell>
        </row>
        <row r="114">
          <cell r="B114">
            <v>7472</v>
          </cell>
          <cell r="C114" t="str">
            <v>Laurea</v>
          </cell>
          <cell r="D114" t="str">
            <v>SI</v>
          </cell>
        </row>
        <row r="115">
          <cell r="B115">
            <v>7473</v>
          </cell>
          <cell r="C115" t="str">
            <v>Laurea</v>
          </cell>
          <cell r="D115" t="str">
            <v>SI</v>
          </cell>
        </row>
        <row r="116">
          <cell r="B116">
            <v>7475</v>
          </cell>
          <cell r="C116" t="str">
            <v>Laurea</v>
          </cell>
          <cell r="D116" t="str">
            <v>SI</v>
          </cell>
        </row>
        <row r="117">
          <cell r="B117">
            <v>7476</v>
          </cell>
          <cell r="C117" t="str">
            <v>Laurea</v>
          </cell>
          <cell r="D117" t="str">
            <v>SI</v>
          </cell>
        </row>
        <row r="118">
          <cell r="B118">
            <v>7477</v>
          </cell>
          <cell r="C118" t="str">
            <v>Laurea</v>
          </cell>
          <cell r="D118" t="str">
            <v>SI</v>
          </cell>
        </row>
        <row r="119">
          <cell r="B119">
            <v>7478</v>
          </cell>
          <cell r="C119" t="str">
            <v>Laurea</v>
          </cell>
          <cell r="D119" t="str">
            <v>SI</v>
          </cell>
        </row>
        <row r="120">
          <cell r="B120">
            <v>8465</v>
          </cell>
          <cell r="C120" t="str">
            <v>Laurea magistrale</v>
          </cell>
          <cell r="D120" t="str">
            <v>SI</v>
          </cell>
        </row>
        <row r="121">
          <cell r="B121">
            <v>8464</v>
          </cell>
          <cell r="C121" t="str">
            <v>Laurea magistrale</v>
          </cell>
          <cell r="D121" t="str">
            <v>SI</v>
          </cell>
        </row>
        <row r="122">
          <cell r="B122">
            <v>8462</v>
          </cell>
          <cell r="C122" t="str">
            <v>Laurea magistrale Ciclo Unico 6 anni</v>
          </cell>
          <cell r="D122" t="str">
            <v>SI</v>
          </cell>
        </row>
        <row r="123">
          <cell r="B123">
            <v>8466</v>
          </cell>
          <cell r="C123" t="str">
            <v>Laurea magistrale Ciclo Unico 6 anni</v>
          </cell>
          <cell r="D123" t="str">
            <v>SI</v>
          </cell>
        </row>
        <row r="124">
          <cell r="B124">
            <v>8463</v>
          </cell>
          <cell r="C124" t="str">
            <v>Laurea magistrale Ciclo Unico 6 anni</v>
          </cell>
          <cell r="D124" t="str">
            <v>SI</v>
          </cell>
        </row>
        <row r="125">
          <cell r="B125">
            <v>7053</v>
          </cell>
          <cell r="C125" t="str">
            <v>Laurea</v>
          </cell>
          <cell r="D125" t="str">
            <v>SI</v>
          </cell>
        </row>
        <row r="126">
          <cell r="B126">
            <v>7122</v>
          </cell>
          <cell r="C126" t="str">
            <v>Laurea</v>
          </cell>
          <cell r="D126" t="str">
            <v>SI</v>
          </cell>
        </row>
        <row r="127">
          <cell r="B127">
            <v>7052</v>
          </cell>
          <cell r="C127" t="str">
            <v>Laurea</v>
          </cell>
          <cell r="D127" t="str">
            <v>SI</v>
          </cell>
        </row>
        <row r="128">
          <cell r="B128">
            <v>8053</v>
          </cell>
          <cell r="C128" t="str">
            <v>Laurea magistrale</v>
          </cell>
          <cell r="D128" t="str">
            <v>SI</v>
          </cell>
        </row>
        <row r="129">
          <cell r="B129">
            <v>8058</v>
          </cell>
          <cell r="C129" t="str">
            <v>Laurea magistrale</v>
          </cell>
          <cell r="D129" t="str">
            <v>NO</v>
          </cell>
        </row>
        <row r="130">
          <cell r="B130">
            <v>8967</v>
          </cell>
          <cell r="C130" t="str">
            <v>Laurea magistrale</v>
          </cell>
          <cell r="D130" t="str">
            <v>NO</v>
          </cell>
        </row>
        <row r="131">
          <cell r="B131">
            <v>8055</v>
          </cell>
          <cell r="C131" t="str">
            <v>Laurea magistrale</v>
          </cell>
          <cell r="D131" t="str">
            <v>SI</v>
          </cell>
        </row>
        <row r="132">
          <cell r="B132">
            <v>8056</v>
          </cell>
          <cell r="C132" t="str">
            <v>Laurea magistrale</v>
          </cell>
          <cell r="D13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67"/>
  <sheetViews>
    <sheetView tabSelected="1" zoomScalePageLayoutView="0" workbookViewId="0" topLeftCell="D1">
      <pane ySplit="2" topLeftCell="A12" activePane="bottomLeft" state="frozen"/>
      <selection pane="topLeft" activeCell="A1" sqref="A1"/>
      <selection pane="bottomLeft" activeCell="E13" sqref="E13"/>
    </sheetView>
  </sheetViews>
  <sheetFormatPr defaultColWidth="6.7109375" defaultRowHeight="15"/>
  <cols>
    <col min="1" max="1" width="27.7109375" style="2" customWidth="1"/>
    <col min="2" max="2" width="7.421875" style="2" customWidth="1"/>
    <col min="3" max="3" width="22.140625" style="2" customWidth="1"/>
    <col min="4" max="4" width="7.140625" style="3" customWidth="1"/>
    <col min="5" max="5" width="59.8515625" style="2" customWidth="1"/>
    <col min="6" max="6" width="9.421875" style="2" customWidth="1"/>
    <col min="7" max="8" width="8.00390625" style="2" customWidth="1"/>
    <col min="9" max="9" width="9.421875" style="2" customWidth="1"/>
    <col min="10" max="11" width="8.00390625" style="2" customWidth="1"/>
    <col min="12" max="12" width="9.421875" style="2" customWidth="1"/>
    <col min="13" max="14" width="8.00390625" style="2" customWidth="1"/>
    <col min="15" max="15" width="9.421875" style="2" customWidth="1"/>
    <col min="16" max="17" width="8.00390625" style="2" customWidth="1"/>
    <col min="18" max="251" width="9.140625" style="2" customWidth="1"/>
    <col min="252" max="252" width="18.57421875" style="2" customWidth="1"/>
    <col min="253" max="253" width="26.140625" style="2" customWidth="1"/>
    <col min="254" max="254" width="13.28125" style="2" customWidth="1"/>
    <col min="255" max="255" width="9.140625" style="2" customWidth="1"/>
    <col min="256" max="16384" width="6.7109375" style="2" customWidth="1"/>
  </cols>
  <sheetData>
    <row r="1" ht="18.75" thickBot="1">
      <c r="A1" s="1" t="s">
        <v>0</v>
      </c>
    </row>
    <row r="2" spans="1:17" ht="49.5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7" t="s">
        <v>9</v>
      </c>
      <c r="J2" s="8" t="s">
        <v>7</v>
      </c>
      <c r="K2" s="9" t="s">
        <v>8</v>
      </c>
      <c r="L2" s="7" t="s">
        <v>10</v>
      </c>
      <c r="M2" s="8" t="s">
        <v>7</v>
      </c>
      <c r="N2" s="9" t="s">
        <v>8</v>
      </c>
      <c r="O2" s="7" t="s">
        <v>11</v>
      </c>
      <c r="P2" s="8" t="s">
        <v>7</v>
      </c>
      <c r="Q2" s="9" t="s">
        <v>8</v>
      </c>
    </row>
    <row r="3" spans="1:17" ht="18">
      <c r="A3" s="10" t="s">
        <v>12</v>
      </c>
      <c r="B3" s="11">
        <v>7742</v>
      </c>
      <c r="C3" s="10" t="s">
        <v>13</v>
      </c>
      <c r="D3" s="12" t="str">
        <f>VLOOKUP(B3,'[1]Tab4_isc1resid'!$B$4:$D$132,3,FALSE)</f>
        <v>SI</v>
      </c>
      <c r="E3" s="13" t="s">
        <v>14</v>
      </c>
      <c r="F3" s="14">
        <v>582</v>
      </c>
      <c r="G3" s="15">
        <v>100</v>
      </c>
      <c r="H3" s="16">
        <v>17.18213058419244</v>
      </c>
      <c r="I3" s="14">
        <v>632</v>
      </c>
      <c r="J3" s="15">
        <v>160</v>
      </c>
      <c r="K3" s="16">
        <v>25.31645569620253</v>
      </c>
      <c r="L3" s="14">
        <v>682</v>
      </c>
      <c r="M3" s="15">
        <v>211</v>
      </c>
      <c r="N3" s="16">
        <v>30.93841642228739</v>
      </c>
      <c r="O3" s="14">
        <v>660</v>
      </c>
      <c r="P3" s="15">
        <v>212</v>
      </c>
      <c r="Q3" s="16">
        <f>P3/O3*100</f>
        <v>32.121212121212125</v>
      </c>
    </row>
    <row r="4" spans="1:17" ht="18">
      <c r="A4" s="10" t="s">
        <v>12</v>
      </c>
      <c r="B4" s="11">
        <v>7750</v>
      </c>
      <c r="C4" s="10" t="s">
        <v>13</v>
      </c>
      <c r="D4" s="12" t="s">
        <v>15</v>
      </c>
      <c r="E4" s="13" t="s">
        <v>16</v>
      </c>
      <c r="F4" s="14">
        <v>229</v>
      </c>
      <c r="G4" s="15">
        <v>7</v>
      </c>
      <c r="H4" s="16">
        <v>3.056768558951965</v>
      </c>
      <c r="I4" s="14">
        <v>214</v>
      </c>
      <c r="J4" s="15">
        <v>13</v>
      </c>
      <c r="K4" s="16">
        <v>6.074766355140187</v>
      </c>
      <c r="L4" s="14">
        <v>106</v>
      </c>
      <c r="M4" s="15">
        <v>27</v>
      </c>
      <c r="N4" s="16">
        <v>25.471698113207548</v>
      </c>
      <c r="O4" s="14">
        <v>208</v>
      </c>
      <c r="P4" s="15">
        <v>47</v>
      </c>
      <c r="Q4" s="16">
        <f>P4/O4*100</f>
        <v>22.596153846153847</v>
      </c>
    </row>
    <row r="5" spans="1:17" ht="18">
      <c r="A5" s="4" t="s">
        <v>12</v>
      </c>
      <c r="B5" s="17">
        <v>1103</v>
      </c>
      <c r="C5" s="4" t="s">
        <v>17</v>
      </c>
      <c r="D5" s="18" t="s">
        <v>18</v>
      </c>
      <c r="E5" s="19" t="s">
        <v>19</v>
      </c>
      <c r="F5" s="14">
        <v>65</v>
      </c>
      <c r="G5" s="15">
        <v>65</v>
      </c>
      <c r="H5" s="16">
        <v>100</v>
      </c>
      <c r="I5" s="14">
        <v>48</v>
      </c>
      <c r="J5" s="15">
        <v>48</v>
      </c>
      <c r="K5" s="16">
        <v>100</v>
      </c>
      <c r="L5" s="14">
        <v>37</v>
      </c>
      <c r="M5" s="15">
        <v>37</v>
      </c>
      <c r="N5" s="16">
        <v>100</v>
      </c>
      <c r="O5" s="14">
        <v>21</v>
      </c>
      <c r="P5" s="15">
        <v>21</v>
      </c>
      <c r="Q5" s="16">
        <f>P5/O5*100</f>
        <v>100</v>
      </c>
    </row>
    <row r="6" spans="1:17" ht="18">
      <c r="A6" s="4" t="s">
        <v>12</v>
      </c>
      <c r="B6" s="17">
        <v>1048</v>
      </c>
      <c r="C6" s="4" t="s">
        <v>17</v>
      </c>
      <c r="D6" s="18" t="s">
        <v>18</v>
      </c>
      <c r="E6" s="19" t="s">
        <v>20</v>
      </c>
      <c r="F6" s="14">
        <v>104</v>
      </c>
      <c r="G6" s="15">
        <v>104</v>
      </c>
      <c r="H6" s="16">
        <v>100</v>
      </c>
      <c r="I6" s="14">
        <v>69</v>
      </c>
      <c r="J6" s="15">
        <v>69</v>
      </c>
      <c r="K6" s="16">
        <v>100</v>
      </c>
      <c r="L6" s="14">
        <v>49</v>
      </c>
      <c r="M6" s="15">
        <v>49</v>
      </c>
      <c r="N6" s="16">
        <v>100</v>
      </c>
      <c r="O6" s="14">
        <v>30</v>
      </c>
      <c r="P6" s="15">
        <v>30</v>
      </c>
      <c r="Q6" s="16">
        <f>P6/O6*100</f>
        <v>100</v>
      </c>
    </row>
    <row r="7" spans="1:17" ht="18">
      <c r="A7" s="4" t="s">
        <v>12</v>
      </c>
      <c r="B7" s="17">
        <v>1050</v>
      </c>
      <c r="C7" s="4" t="s">
        <v>17</v>
      </c>
      <c r="D7" s="18" t="s">
        <v>18</v>
      </c>
      <c r="E7" s="19" t="s">
        <v>21</v>
      </c>
      <c r="F7" s="14">
        <v>2</v>
      </c>
      <c r="G7" s="15">
        <v>2</v>
      </c>
      <c r="H7" s="16">
        <v>100</v>
      </c>
      <c r="I7" s="14">
        <v>2</v>
      </c>
      <c r="J7" s="15">
        <v>2</v>
      </c>
      <c r="K7" s="16">
        <v>100</v>
      </c>
      <c r="L7" s="14">
        <v>1</v>
      </c>
      <c r="M7" s="15">
        <v>1</v>
      </c>
      <c r="N7" s="16">
        <v>100</v>
      </c>
      <c r="O7" s="14">
        <v>0</v>
      </c>
      <c r="P7" s="15">
        <v>0</v>
      </c>
      <c r="Q7" s="20">
        <v>0</v>
      </c>
    </row>
    <row r="8" spans="1:17" ht="18">
      <c r="A8" s="4" t="s">
        <v>12</v>
      </c>
      <c r="B8" s="17">
        <v>1060</v>
      </c>
      <c r="C8" s="4" t="s">
        <v>17</v>
      </c>
      <c r="D8" s="18" t="s">
        <v>18</v>
      </c>
      <c r="E8" s="19" t="s">
        <v>22</v>
      </c>
      <c r="F8" s="14">
        <v>171</v>
      </c>
      <c r="G8" s="15">
        <v>171</v>
      </c>
      <c r="H8" s="16">
        <v>100</v>
      </c>
      <c r="I8" s="14">
        <v>112</v>
      </c>
      <c r="J8" s="15">
        <v>112</v>
      </c>
      <c r="K8" s="16">
        <v>100</v>
      </c>
      <c r="L8" s="14">
        <v>75</v>
      </c>
      <c r="M8" s="15">
        <v>75</v>
      </c>
      <c r="N8" s="16">
        <v>100</v>
      </c>
      <c r="O8" s="14">
        <v>24</v>
      </c>
      <c r="P8" s="15">
        <v>24</v>
      </c>
      <c r="Q8" s="16">
        <f aca="true" t="shared" si="0" ref="Q8:Q20">P8/O8*100</f>
        <v>100</v>
      </c>
    </row>
    <row r="9" spans="1:17" ht="18">
      <c r="A9" s="4" t="s">
        <v>12</v>
      </c>
      <c r="B9" s="17">
        <v>1062</v>
      </c>
      <c r="C9" s="4" t="s">
        <v>17</v>
      </c>
      <c r="D9" s="18" t="s">
        <v>18</v>
      </c>
      <c r="E9" s="19" t="s">
        <v>23</v>
      </c>
      <c r="F9" s="14">
        <v>34</v>
      </c>
      <c r="G9" s="15">
        <v>34</v>
      </c>
      <c r="H9" s="16">
        <v>100</v>
      </c>
      <c r="I9" s="14">
        <v>28</v>
      </c>
      <c r="J9" s="15">
        <v>28</v>
      </c>
      <c r="K9" s="16">
        <v>100</v>
      </c>
      <c r="L9" s="14">
        <v>19</v>
      </c>
      <c r="M9" s="15">
        <v>19</v>
      </c>
      <c r="N9" s="16">
        <v>100</v>
      </c>
      <c r="O9" s="14">
        <v>7</v>
      </c>
      <c r="P9" s="15">
        <v>7</v>
      </c>
      <c r="Q9" s="16">
        <f t="shared" si="0"/>
        <v>100</v>
      </c>
    </row>
    <row r="10" spans="1:17" ht="18">
      <c r="A10" s="10" t="s">
        <v>12</v>
      </c>
      <c r="B10" s="11">
        <v>8747</v>
      </c>
      <c r="C10" s="10" t="s">
        <v>24</v>
      </c>
      <c r="D10" s="12" t="s">
        <v>15</v>
      </c>
      <c r="E10" s="13" t="s">
        <v>25</v>
      </c>
      <c r="F10" s="14">
        <v>31</v>
      </c>
      <c r="G10" s="15">
        <v>8</v>
      </c>
      <c r="H10" s="16">
        <v>25.806451612903224</v>
      </c>
      <c r="I10" s="14">
        <v>27</v>
      </c>
      <c r="J10" s="15">
        <v>5</v>
      </c>
      <c r="K10" s="16">
        <v>18.51851851851852</v>
      </c>
      <c r="L10" s="14">
        <v>32</v>
      </c>
      <c r="M10" s="15">
        <v>9</v>
      </c>
      <c r="N10" s="16">
        <v>28.125</v>
      </c>
      <c r="O10" s="14">
        <v>37</v>
      </c>
      <c r="P10" s="15">
        <v>8</v>
      </c>
      <c r="Q10" s="16">
        <f t="shared" si="0"/>
        <v>21.62162162162162</v>
      </c>
    </row>
    <row r="11" spans="1:17" ht="18">
      <c r="A11" s="10" t="s">
        <v>12</v>
      </c>
      <c r="B11" s="11">
        <v>8746</v>
      </c>
      <c r="C11" s="10" t="s">
        <v>24</v>
      </c>
      <c r="D11" s="12" t="s">
        <v>15</v>
      </c>
      <c r="E11" s="13" t="s">
        <v>26</v>
      </c>
      <c r="F11" s="14">
        <v>21</v>
      </c>
      <c r="G11" s="15">
        <v>3</v>
      </c>
      <c r="H11" s="16">
        <v>14.285714285714285</v>
      </c>
      <c r="I11" s="14">
        <v>21</v>
      </c>
      <c r="J11" s="15">
        <v>5</v>
      </c>
      <c r="K11" s="16">
        <v>23.809523809523807</v>
      </c>
      <c r="L11" s="14">
        <v>18</v>
      </c>
      <c r="M11" s="15">
        <v>6</v>
      </c>
      <c r="N11" s="16">
        <v>33.33333333333333</v>
      </c>
      <c r="O11" s="14">
        <v>13</v>
      </c>
      <c r="P11" s="15">
        <v>4</v>
      </c>
      <c r="Q11" s="16">
        <f t="shared" si="0"/>
        <v>30.76923076923077</v>
      </c>
    </row>
    <row r="12" spans="1:17" ht="33">
      <c r="A12" s="10" t="s">
        <v>27</v>
      </c>
      <c r="B12" s="11">
        <v>7598</v>
      </c>
      <c r="C12" s="10" t="s">
        <v>13</v>
      </c>
      <c r="D12" s="12" t="s">
        <v>15</v>
      </c>
      <c r="E12" s="13" t="s">
        <v>28</v>
      </c>
      <c r="F12" s="14">
        <v>221</v>
      </c>
      <c r="G12" s="15">
        <v>42</v>
      </c>
      <c r="H12" s="16">
        <v>19.004524886877828</v>
      </c>
      <c r="I12" s="14">
        <v>259</v>
      </c>
      <c r="J12" s="15">
        <v>73</v>
      </c>
      <c r="K12" s="16">
        <v>28.185328185328185</v>
      </c>
      <c r="L12" s="14">
        <v>260</v>
      </c>
      <c r="M12" s="15">
        <v>76</v>
      </c>
      <c r="N12" s="16">
        <v>29.230769230769234</v>
      </c>
      <c r="O12" s="14">
        <v>254</v>
      </c>
      <c r="P12" s="15">
        <v>90</v>
      </c>
      <c r="Q12" s="16">
        <f t="shared" si="0"/>
        <v>35.43307086614173</v>
      </c>
    </row>
    <row r="13" spans="1:17" ht="33">
      <c r="A13" s="4" t="s">
        <v>27</v>
      </c>
      <c r="B13" s="17">
        <v>7599</v>
      </c>
      <c r="C13" s="4" t="s">
        <v>13</v>
      </c>
      <c r="D13" s="18" t="s">
        <v>18</v>
      </c>
      <c r="E13" s="19" t="s">
        <v>29</v>
      </c>
      <c r="F13" s="14">
        <v>198</v>
      </c>
      <c r="G13" s="15">
        <v>20</v>
      </c>
      <c r="H13" s="16">
        <v>10.1010101010101</v>
      </c>
      <c r="I13" s="14">
        <v>209</v>
      </c>
      <c r="J13" s="15">
        <v>32</v>
      </c>
      <c r="K13" s="16">
        <v>15.311004784688995</v>
      </c>
      <c r="L13" s="14">
        <v>213</v>
      </c>
      <c r="M13" s="15">
        <v>55</v>
      </c>
      <c r="N13" s="16">
        <v>25.821596244131456</v>
      </c>
      <c r="O13" s="14">
        <v>197</v>
      </c>
      <c r="P13" s="15">
        <v>68</v>
      </c>
      <c r="Q13" s="16">
        <f t="shared" si="0"/>
        <v>34.51776649746193</v>
      </c>
    </row>
    <row r="14" spans="1:17" ht="33">
      <c r="A14" s="4" t="s">
        <v>27</v>
      </c>
      <c r="B14" s="17">
        <v>1041</v>
      </c>
      <c r="C14" s="4" t="s">
        <v>17</v>
      </c>
      <c r="D14" s="18" t="s">
        <v>18</v>
      </c>
      <c r="E14" s="19" t="s">
        <v>30</v>
      </c>
      <c r="F14" s="14">
        <v>17</v>
      </c>
      <c r="G14" s="15">
        <v>17</v>
      </c>
      <c r="H14" s="16">
        <v>100</v>
      </c>
      <c r="I14" s="14">
        <v>12</v>
      </c>
      <c r="J14" s="15">
        <v>12</v>
      </c>
      <c r="K14" s="16">
        <v>100</v>
      </c>
      <c r="L14" s="14">
        <v>7</v>
      </c>
      <c r="M14" s="15">
        <v>7</v>
      </c>
      <c r="N14" s="16">
        <v>100</v>
      </c>
      <c r="O14" s="14">
        <v>6</v>
      </c>
      <c r="P14" s="15">
        <v>6</v>
      </c>
      <c r="Q14" s="16">
        <f t="shared" si="0"/>
        <v>100</v>
      </c>
    </row>
    <row r="15" spans="1:17" ht="33">
      <c r="A15" s="4" t="s">
        <v>27</v>
      </c>
      <c r="B15" s="17">
        <v>1040</v>
      </c>
      <c r="C15" s="4" t="s">
        <v>17</v>
      </c>
      <c r="D15" s="18" t="s">
        <v>18</v>
      </c>
      <c r="E15" s="19" t="s">
        <v>31</v>
      </c>
      <c r="F15" s="14">
        <v>32</v>
      </c>
      <c r="G15" s="15">
        <v>32</v>
      </c>
      <c r="H15" s="16">
        <v>100</v>
      </c>
      <c r="I15" s="14">
        <v>26</v>
      </c>
      <c r="J15" s="15">
        <v>26</v>
      </c>
      <c r="K15" s="16">
        <v>100</v>
      </c>
      <c r="L15" s="14">
        <v>20</v>
      </c>
      <c r="M15" s="15">
        <v>20</v>
      </c>
      <c r="N15" s="16">
        <v>100</v>
      </c>
      <c r="O15" s="14">
        <v>13</v>
      </c>
      <c r="P15" s="15">
        <v>13</v>
      </c>
      <c r="Q15" s="16">
        <f t="shared" si="0"/>
        <v>100</v>
      </c>
    </row>
    <row r="16" spans="1:17" ht="33">
      <c r="A16" s="4" t="s">
        <v>27</v>
      </c>
      <c r="B16" s="17">
        <v>1042</v>
      </c>
      <c r="C16" s="4" t="s">
        <v>17</v>
      </c>
      <c r="D16" s="18" t="s">
        <v>18</v>
      </c>
      <c r="E16" s="19" t="s">
        <v>32</v>
      </c>
      <c r="F16" s="14">
        <v>36</v>
      </c>
      <c r="G16" s="15">
        <v>36</v>
      </c>
      <c r="H16" s="16">
        <v>100</v>
      </c>
      <c r="I16" s="14">
        <v>27</v>
      </c>
      <c r="J16" s="15">
        <v>27</v>
      </c>
      <c r="K16" s="16">
        <v>100</v>
      </c>
      <c r="L16" s="14">
        <v>24</v>
      </c>
      <c r="M16" s="15">
        <v>24</v>
      </c>
      <c r="N16" s="16">
        <v>100</v>
      </c>
      <c r="O16" s="14">
        <v>15</v>
      </c>
      <c r="P16" s="15">
        <v>15</v>
      </c>
      <c r="Q16" s="16">
        <f t="shared" si="0"/>
        <v>100</v>
      </c>
    </row>
    <row r="17" spans="1:17" ht="33">
      <c r="A17" s="10" t="s">
        <v>27</v>
      </c>
      <c r="B17" s="11">
        <v>8748</v>
      </c>
      <c r="C17" s="10" t="s">
        <v>24</v>
      </c>
      <c r="D17" s="12" t="s">
        <v>15</v>
      </c>
      <c r="E17" s="13" t="s">
        <v>33</v>
      </c>
      <c r="F17" s="14">
        <v>81</v>
      </c>
      <c r="G17" s="15">
        <v>19</v>
      </c>
      <c r="H17" s="16">
        <v>23.456790123456788</v>
      </c>
      <c r="I17" s="14">
        <v>75</v>
      </c>
      <c r="J17" s="15">
        <v>19</v>
      </c>
      <c r="K17" s="16">
        <v>25.333333333333336</v>
      </c>
      <c r="L17" s="14">
        <v>76</v>
      </c>
      <c r="M17" s="15">
        <v>22</v>
      </c>
      <c r="N17" s="16">
        <v>28.947368421052634</v>
      </c>
      <c r="O17" s="14">
        <v>68</v>
      </c>
      <c r="P17" s="15">
        <v>22</v>
      </c>
      <c r="Q17" s="16">
        <f t="shared" si="0"/>
        <v>32.35294117647059</v>
      </c>
    </row>
    <row r="18" spans="1:17" ht="33">
      <c r="A18" s="10" t="s">
        <v>27</v>
      </c>
      <c r="B18" s="11">
        <v>8583</v>
      </c>
      <c r="C18" s="10" t="s">
        <v>24</v>
      </c>
      <c r="D18" s="12" t="s">
        <v>15</v>
      </c>
      <c r="E18" s="13" t="s">
        <v>34</v>
      </c>
      <c r="F18" s="14">
        <v>41</v>
      </c>
      <c r="G18" s="15">
        <v>11</v>
      </c>
      <c r="H18" s="16">
        <v>26.82926829268293</v>
      </c>
      <c r="I18" s="14">
        <v>39</v>
      </c>
      <c r="J18" s="15">
        <v>10</v>
      </c>
      <c r="K18" s="16">
        <v>25.64102564102564</v>
      </c>
      <c r="L18" s="14">
        <v>36</v>
      </c>
      <c r="M18" s="15">
        <v>19</v>
      </c>
      <c r="N18" s="16">
        <v>52.77777777777778</v>
      </c>
      <c r="O18" s="14">
        <v>25</v>
      </c>
      <c r="P18" s="15">
        <v>14</v>
      </c>
      <c r="Q18" s="16">
        <f t="shared" si="0"/>
        <v>56.00000000000001</v>
      </c>
    </row>
    <row r="19" spans="1:17" ht="33">
      <c r="A19" s="10" t="s">
        <v>27</v>
      </c>
      <c r="B19" s="11">
        <v>8584</v>
      </c>
      <c r="C19" s="10" t="s">
        <v>24</v>
      </c>
      <c r="D19" s="12" t="s">
        <v>15</v>
      </c>
      <c r="E19" s="13" t="s">
        <v>35</v>
      </c>
      <c r="F19" s="14">
        <v>93</v>
      </c>
      <c r="G19" s="15">
        <v>17</v>
      </c>
      <c r="H19" s="16">
        <v>18.27956989247312</v>
      </c>
      <c r="I19" s="14">
        <v>77</v>
      </c>
      <c r="J19" s="15">
        <v>17</v>
      </c>
      <c r="K19" s="16">
        <v>22.07792207792208</v>
      </c>
      <c r="L19" s="14">
        <v>70</v>
      </c>
      <c r="M19" s="15">
        <v>15</v>
      </c>
      <c r="N19" s="16">
        <v>21.428571428571427</v>
      </c>
      <c r="O19" s="14">
        <v>73</v>
      </c>
      <c r="P19" s="15">
        <v>15</v>
      </c>
      <c r="Q19" s="16">
        <f t="shared" si="0"/>
        <v>20.54794520547945</v>
      </c>
    </row>
    <row r="20" spans="1:17" ht="33">
      <c r="A20" s="10" t="s">
        <v>27</v>
      </c>
      <c r="B20" s="11">
        <v>8749</v>
      </c>
      <c r="C20" s="10" t="s">
        <v>24</v>
      </c>
      <c r="D20" s="12" t="s">
        <v>15</v>
      </c>
      <c r="E20" s="13" t="s">
        <v>36</v>
      </c>
      <c r="F20" s="14">
        <v>177</v>
      </c>
      <c r="G20" s="15">
        <v>41</v>
      </c>
      <c r="H20" s="16">
        <v>23.163841807909606</v>
      </c>
      <c r="I20" s="14">
        <v>188</v>
      </c>
      <c r="J20" s="15">
        <v>42</v>
      </c>
      <c r="K20" s="16">
        <v>22.340425531914892</v>
      </c>
      <c r="L20" s="14">
        <v>182</v>
      </c>
      <c r="M20" s="15">
        <v>47</v>
      </c>
      <c r="N20" s="16">
        <v>25.82417582417583</v>
      </c>
      <c r="O20" s="14">
        <v>186</v>
      </c>
      <c r="P20" s="15">
        <v>51</v>
      </c>
      <c r="Q20" s="16">
        <f t="shared" si="0"/>
        <v>27.419354838709676</v>
      </c>
    </row>
    <row r="21" spans="1:17" ht="33">
      <c r="A21" s="4" t="s">
        <v>27</v>
      </c>
      <c r="B21" s="17">
        <v>5003</v>
      </c>
      <c r="C21" s="4" t="s">
        <v>37</v>
      </c>
      <c r="D21" s="18" t="s">
        <v>18</v>
      </c>
      <c r="E21" s="19" t="s">
        <v>20</v>
      </c>
      <c r="F21" s="14">
        <v>5</v>
      </c>
      <c r="G21" s="15">
        <v>5</v>
      </c>
      <c r="H21" s="16">
        <v>100</v>
      </c>
      <c r="I21" s="14">
        <v>1</v>
      </c>
      <c r="J21" s="15">
        <v>1</v>
      </c>
      <c r="K21" s="16">
        <v>100</v>
      </c>
      <c r="L21" s="14">
        <v>1</v>
      </c>
      <c r="M21" s="15">
        <v>1</v>
      </c>
      <c r="N21" s="16">
        <v>100</v>
      </c>
      <c r="O21" s="14">
        <v>0</v>
      </c>
      <c r="P21" s="15">
        <v>0</v>
      </c>
      <c r="Q21" s="20">
        <v>0</v>
      </c>
    </row>
    <row r="22" spans="1:17" ht="33">
      <c r="A22" s="4" t="s">
        <v>27</v>
      </c>
      <c r="B22" s="17">
        <v>5036</v>
      </c>
      <c r="C22" s="4" t="s">
        <v>37</v>
      </c>
      <c r="D22" s="18" t="s">
        <v>18</v>
      </c>
      <c r="E22" s="19" t="s">
        <v>38</v>
      </c>
      <c r="F22" s="14">
        <v>3</v>
      </c>
      <c r="G22" s="15">
        <v>3</v>
      </c>
      <c r="H22" s="16">
        <v>100</v>
      </c>
      <c r="I22" s="14">
        <v>1</v>
      </c>
      <c r="J22" s="15">
        <v>1</v>
      </c>
      <c r="K22" s="16">
        <v>100</v>
      </c>
      <c r="L22" s="14">
        <v>1</v>
      </c>
      <c r="M22" s="15">
        <v>1</v>
      </c>
      <c r="N22" s="16">
        <v>100</v>
      </c>
      <c r="O22" s="14">
        <v>1</v>
      </c>
      <c r="P22" s="15">
        <v>1</v>
      </c>
      <c r="Q22" s="16">
        <f aca="true" t="shared" si="1" ref="Q22:Q47">P22/O22*100</f>
        <v>100</v>
      </c>
    </row>
    <row r="23" spans="1:17" ht="33">
      <c r="A23" s="4" t="s">
        <v>27</v>
      </c>
      <c r="B23" s="17">
        <v>5002</v>
      </c>
      <c r="C23" s="4" t="s">
        <v>37</v>
      </c>
      <c r="D23" s="18" t="s">
        <v>18</v>
      </c>
      <c r="E23" s="19" t="s">
        <v>22</v>
      </c>
      <c r="F23" s="14">
        <v>4</v>
      </c>
      <c r="G23" s="15">
        <v>4</v>
      </c>
      <c r="H23" s="16">
        <v>100</v>
      </c>
      <c r="I23" s="14">
        <v>2</v>
      </c>
      <c r="J23" s="15">
        <v>2</v>
      </c>
      <c r="K23" s="16">
        <v>100</v>
      </c>
      <c r="L23" s="14">
        <v>2</v>
      </c>
      <c r="M23" s="15">
        <v>2</v>
      </c>
      <c r="N23" s="16">
        <v>100</v>
      </c>
      <c r="O23" s="14">
        <v>2</v>
      </c>
      <c r="P23" s="15">
        <v>2</v>
      </c>
      <c r="Q23" s="16">
        <f t="shared" si="1"/>
        <v>100</v>
      </c>
    </row>
    <row r="24" spans="1:17" ht="18">
      <c r="A24" s="10" t="s">
        <v>39</v>
      </c>
      <c r="B24" s="11">
        <v>7743</v>
      </c>
      <c r="C24" s="10" t="s">
        <v>13</v>
      </c>
      <c r="D24" s="12" t="s">
        <v>15</v>
      </c>
      <c r="E24" s="13" t="s">
        <v>40</v>
      </c>
      <c r="F24" s="14">
        <v>204</v>
      </c>
      <c r="G24" s="15">
        <v>33</v>
      </c>
      <c r="H24" s="16">
        <v>16.176470588235293</v>
      </c>
      <c r="I24" s="14">
        <v>208</v>
      </c>
      <c r="J24" s="15">
        <v>62</v>
      </c>
      <c r="K24" s="16">
        <v>29.807692307692307</v>
      </c>
      <c r="L24" s="14">
        <v>230</v>
      </c>
      <c r="M24" s="15">
        <v>90</v>
      </c>
      <c r="N24" s="16">
        <v>39.130434782608695</v>
      </c>
      <c r="O24" s="14">
        <v>251</v>
      </c>
      <c r="P24" s="15">
        <v>96</v>
      </c>
      <c r="Q24" s="16">
        <f t="shared" si="1"/>
        <v>38.24701195219124</v>
      </c>
    </row>
    <row r="25" spans="1:17" ht="18">
      <c r="A25" s="10" t="s">
        <v>39</v>
      </c>
      <c r="B25" s="11">
        <v>7893</v>
      </c>
      <c r="C25" s="10" t="s">
        <v>13</v>
      </c>
      <c r="D25" s="12" t="s">
        <v>15</v>
      </c>
      <c r="E25" s="13" t="s">
        <v>41</v>
      </c>
      <c r="F25" s="14">
        <v>97</v>
      </c>
      <c r="G25" s="15">
        <v>13</v>
      </c>
      <c r="H25" s="16">
        <v>13.402061855670103</v>
      </c>
      <c r="I25" s="14">
        <v>93</v>
      </c>
      <c r="J25" s="15">
        <v>18</v>
      </c>
      <c r="K25" s="16">
        <v>19.35483870967742</v>
      </c>
      <c r="L25" s="14">
        <v>103</v>
      </c>
      <c r="M25" s="15">
        <v>19</v>
      </c>
      <c r="N25" s="16">
        <v>18.446601941747574</v>
      </c>
      <c r="O25" s="14">
        <v>84</v>
      </c>
      <c r="P25" s="15">
        <v>17</v>
      </c>
      <c r="Q25" s="16">
        <f t="shared" si="1"/>
        <v>20.238095238095237</v>
      </c>
    </row>
    <row r="26" spans="1:17" ht="18">
      <c r="A26" s="4" t="s">
        <v>39</v>
      </c>
      <c r="B26" s="17">
        <v>1049</v>
      </c>
      <c r="C26" s="4" t="s">
        <v>17</v>
      </c>
      <c r="D26" s="18" t="s">
        <v>18</v>
      </c>
      <c r="E26" s="19" t="s">
        <v>42</v>
      </c>
      <c r="F26" s="14">
        <v>75</v>
      </c>
      <c r="G26" s="15">
        <v>75</v>
      </c>
      <c r="H26" s="16">
        <v>100</v>
      </c>
      <c r="I26" s="14">
        <v>44</v>
      </c>
      <c r="J26" s="15">
        <v>44</v>
      </c>
      <c r="K26" s="16">
        <v>100</v>
      </c>
      <c r="L26" s="14">
        <v>37</v>
      </c>
      <c r="M26" s="15">
        <v>37</v>
      </c>
      <c r="N26" s="16">
        <v>100</v>
      </c>
      <c r="O26" s="14">
        <v>30</v>
      </c>
      <c r="P26" s="15">
        <v>30</v>
      </c>
      <c r="Q26" s="16">
        <f t="shared" si="1"/>
        <v>100</v>
      </c>
    </row>
    <row r="27" spans="1:17" ht="33">
      <c r="A27" s="4" t="s">
        <v>39</v>
      </c>
      <c r="B27" s="17">
        <v>1053</v>
      </c>
      <c r="C27" s="4" t="s">
        <v>17</v>
      </c>
      <c r="D27" s="18" t="s">
        <v>18</v>
      </c>
      <c r="E27" s="19" t="s">
        <v>43</v>
      </c>
      <c r="F27" s="14">
        <v>15</v>
      </c>
      <c r="G27" s="15">
        <v>15</v>
      </c>
      <c r="H27" s="16">
        <v>100</v>
      </c>
      <c r="I27" s="14">
        <v>10</v>
      </c>
      <c r="J27" s="15">
        <v>10</v>
      </c>
      <c r="K27" s="16">
        <v>100</v>
      </c>
      <c r="L27" s="14">
        <v>7</v>
      </c>
      <c r="M27" s="15">
        <v>7</v>
      </c>
      <c r="N27" s="16">
        <v>100</v>
      </c>
      <c r="O27" s="14">
        <v>3</v>
      </c>
      <c r="P27" s="15">
        <v>3</v>
      </c>
      <c r="Q27" s="16">
        <f t="shared" si="1"/>
        <v>100</v>
      </c>
    </row>
    <row r="28" spans="1:17" ht="18">
      <c r="A28" s="4" t="s">
        <v>39</v>
      </c>
      <c r="B28" s="17">
        <v>1059</v>
      </c>
      <c r="C28" s="4" t="s">
        <v>17</v>
      </c>
      <c r="D28" s="18" t="s">
        <v>18</v>
      </c>
      <c r="E28" s="19" t="s">
        <v>44</v>
      </c>
      <c r="F28" s="14">
        <v>28</v>
      </c>
      <c r="G28" s="15">
        <v>28</v>
      </c>
      <c r="H28" s="16">
        <v>100</v>
      </c>
      <c r="I28" s="14">
        <v>22</v>
      </c>
      <c r="J28" s="15">
        <v>22</v>
      </c>
      <c r="K28" s="16">
        <v>100</v>
      </c>
      <c r="L28" s="14">
        <v>18</v>
      </c>
      <c r="M28" s="15">
        <v>18</v>
      </c>
      <c r="N28" s="16">
        <v>100</v>
      </c>
      <c r="O28" s="14">
        <v>11</v>
      </c>
      <c r="P28" s="15">
        <v>11</v>
      </c>
      <c r="Q28" s="16">
        <f t="shared" si="1"/>
        <v>100</v>
      </c>
    </row>
    <row r="29" spans="1:17" ht="18">
      <c r="A29" s="4" t="s">
        <v>39</v>
      </c>
      <c r="B29" s="17">
        <v>1063</v>
      </c>
      <c r="C29" s="4" t="s">
        <v>17</v>
      </c>
      <c r="D29" s="18" t="s">
        <v>18</v>
      </c>
      <c r="E29" s="19" t="s">
        <v>45</v>
      </c>
      <c r="F29" s="14">
        <v>13</v>
      </c>
      <c r="G29" s="15">
        <v>13</v>
      </c>
      <c r="H29" s="16">
        <v>100</v>
      </c>
      <c r="I29" s="14">
        <v>8</v>
      </c>
      <c r="J29" s="15">
        <v>8</v>
      </c>
      <c r="K29" s="16">
        <v>100</v>
      </c>
      <c r="L29" s="14">
        <v>7</v>
      </c>
      <c r="M29" s="15">
        <v>7</v>
      </c>
      <c r="N29" s="16">
        <v>100</v>
      </c>
      <c r="O29" s="14">
        <v>1</v>
      </c>
      <c r="P29" s="15">
        <v>1</v>
      </c>
      <c r="Q29" s="16">
        <f t="shared" si="1"/>
        <v>100</v>
      </c>
    </row>
    <row r="30" spans="1:17" ht="18">
      <c r="A30" s="10" t="s">
        <v>39</v>
      </c>
      <c r="B30" s="11">
        <v>8750</v>
      </c>
      <c r="C30" s="10" t="s">
        <v>24</v>
      </c>
      <c r="D30" s="12" t="s">
        <v>15</v>
      </c>
      <c r="E30" s="13" t="s">
        <v>46</v>
      </c>
      <c r="F30" s="14">
        <v>26</v>
      </c>
      <c r="G30" s="15">
        <v>4</v>
      </c>
      <c r="H30" s="16">
        <v>15.384615384615385</v>
      </c>
      <c r="I30" s="14">
        <v>23</v>
      </c>
      <c r="J30" s="15">
        <v>5</v>
      </c>
      <c r="K30" s="16">
        <v>21.73913043478261</v>
      </c>
      <c r="L30" s="14">
        <v>18</v>
      </c>
      <c r="M30" s="15">
        <v>6</v>
      </c>
      <c r="N30" s="16">
        <v>33.33333333333333</v>
      </c>
      <c r="O30" s="14">
        <v>20</v>
      </c>
      <c r="P30" s="15">
        <v>9</v>
      </c>
      <c r="Q30" s="16">
        <f t="shared" si="1"/>
        <v>45</v>
      </c>
    </row>
    <row r="31" spans="1:17" ht="18">
      <c r="A31" s="10" t="s">
        <v>39</v>
      </c>
      <c r="B31" s="11">
        <v>8752</v>
      </c>
      <c r="C31" s="10" t="s">
        <v>24</v>
      </c>
      <c r="D31" s="12" t="s">
        <v>15</v>
      </c>
      <c r="E31" s="13" t="s">
        <v>47</v>
      </c>
      <c r="F31" s="14">
        <v>76</v>
      </c>
      <c r="G31" s="15">
        <v>22</v>
      </c>
      <c r="H31" s="16">
        <v>28.947368421052634</v>
      </c>
      <c r="I31" s="14">
        <v>72</v>
      </c>
      <c r="J31" s="15">
        <v>15</v>
      </c>
      <c r="K31" s="16">
        <v>20.833333333333336</v>
      </c>
      <c r="L31" s="14">
        <v>65</v>
      </c>
      <c r="M31" s="15">
        <v>17</v>
      </c>
      <c r="N31" s="16">
        <v>26.153846153846157</v>
      </c>
      <c r="O31" s="14">
        <v>61</v>
      </c>
      <c r="P31" s="15">
        <v>19</v>
      </c>
      <c r="Q31" s="16">
        <f t="shared" si="1"/>
        <v>31.147540983606557</v>
      </c>
    </row>
    <row r="32" spans="1:17" ht="33">
      <c r="A32" s="4" t="s">
        <v>39</v>
      </c>
      <c r="B32" s="17">
        <v>5047</v>
      </c>
      <c r="C32" s="4" t="s">
        <v>37</v>
      </c>
      <c r="D32" s="18" t="s">
        <v>18</v>
      </c>
      <c r="E32" s="19" t="s">
        <v>48</v>
      </c>
      <c r="F32" s="14">
        <v>2</v>
      </c>
      <c r="G32" s="15">
        <v>2</v>
      </c>
      <c r="H32" s="16">
        <v>100</v>
      </c>
      <c r="I32" s="14">
        <v>1</v>
      </c>
      <c r="J32" s="15">
        <v>1</v>
      </c>
      <c r="K32" s="16">
        <v>100</v>
      </c>
      <c r="L32" s="14">
        <v>1</v>
      </c>
      <c r="M32" s="15">
        <v>1</v>
      </c>
      <c r="N32" s="16">
        <v>100</v>
      </c>
      <c r="O32" s="14">
        <v>1</v>
      </c>
      <c r="P32" s="15">
        <v>1</v>
      </c>
      <c r="Q32" s="16">
        <f t="shared" si="1"/>
        <v>100</v>
      </c>
    </row>
    <row r="33" spans="1:17" ht="33">
      <c r="A33" s="4" t="s">
        <v>49</v>
      </c>
      <c r="B33" s="17">
        <v>1017</v>
      </c>
      <c r="C33" s="4" t="s">
        <v>50</v>
      </c>
      <c r="D33" s="18" t="s">
        <v>18</v>
      </c>
      <c r="E33" s="19" t="s">
        <v>51</v>
      </c>
      <c r="F33" s="14">
        <v>307</v>
      </c>
      <c r="G33" s="15">
        <v>242</v>
      </c>
      <c r="H33" s="16">
        <v>78.82736156351791</v>
      </c>
      <c r="I33" s="14">
        <v>237</v>
      </c>
      <c r="J33" s="15">
        <v>236</v>
      </c>
      <c r="K33" s="16">
        <v>99.57805907172997</v>
      </c>
      <c r="L33" s="14">
        <v>185</v>
      </c>
      <c r="M33" s="15">
        <v>185</v>
      </c>
      <c r="N33" s="16">
        <v>100</v>
      </c>
      <c r="O33" s="14">
        <v>139</v>
      </c>
      <c r="P33" s="15">
        <v>139</v>
      </c>
      <c r="Q33" s="16">
        <f t="shared" si="1"/>
        <v>100</v>
      </c>
    </row>
    <row r="34" spans="1:17" ht="33">
      <c r="A34" s="4" t="s">
        <v>49</v>
      </c>
      <c r="B34" s="17">
        <v>1018</v>
      </c>
      <c r="C34" s="4" t="s">
        <v>50</v>
      </c>
      <c r="D34" s="18" t="s">
        <v>18</v>
      </c>
      <c r="E34" s="19" t="s">
        <v>52</v>
      </c>
      <c r="F34" s="14">
        <v>583</v>
      </c>
      <c r="G34" s="15">
        <v>389</v>
      </c>
      <c r="H34" s="16">
        <v>66.7238421955403</v>
      </c>
      <c r="I34" s="14">
        <v>382</v>
      </c>
      <c r="J34" s="15">
        <v>382</v>
      </c>
      <c r="K34" s="16">
        <v>100</v>
      </c>
      <c r="L34" s="14">
        <v>289</v>
      </c>
      <c r="M34" s="15">
        <v>289</v>
      </c>
      <c r="N34" s="16">
        <v>100</v>
      </c>
      <c r="O34" s="14">
        <v>219</v>
      </c>
      <c r="P34" s="15">
        <v>218</v>
      </c>
      <c r="Q34" s="16">
        <f t="shared" si="1"/>
        <v>99.54337899543378</v>
      </c>
    </row>
    <row r="35" spans="1:17" ht="18">
      <c r="A35" s="4" t="s">
        <v>49</v>
      </c>
      <c r="B35" s="17">
        <v>7172</v>
      </c>
      <c r="C35" s="4" t="s">
        <v>13</v>
      </c>
      <c r="D35" s="18" t="s">
        <v>18</v>
      </c>
      <c r="E35" s="19" t="s">
        <v>53</v>
      </c>
      <c r="F35" s="14">
        <v>97</v>
      </c>
      <c r="G35" s="15">
        <v>97</v>
      </c>
      <c r="H35" s="16">
        <v>100</v>
      </c>
      <c r="I35" s="14">
        <v>71</v>
      </c>
      <c r="J35" s="15">
        <v>71</v>
      </c>
      <c r="K35" s="16">
        <v>100</v>
      </c>
      <c r="L35" s="14">
        <v>50</v>
      </c>
      <c r="M35" s="15">
        <v>50</v>
      </c>
      <c r="N35" s="16">
        <v>100</v>
      </c>
      <c r="O35" s="14">
        <v>30</v>
      </c>
      <c r="P35" s="15">
        <v>30</v>
      </c>
      <c r="Q35" s="16">
        <f t="shared" si="1"/>
        <v>100</v>
      </c>
    </row>
    <row r="36" spans="1:17" ht="18">
      <c r="A36" s="4" t="s">
        <v>49</v>
      </c>
      <c r="B36" s="17">
        <v>7173</v>
      </c>
      <c r="C36" s="4" t="s">
        <v>13</v>
      </c>
      <c r="D36" s="18" t="s">
        <v>18</v>
      </c>
      <c r="E36" s="19" t="s">
        <v>54</v>
      </c>
      <c r="F36" s="14">
        <v>122</v>
      </c>
      <c r="G36" s="15">
        <v>8</v>
      </c>
      <c r="H36" s="16">
        <v>6.557377049180328</v>
      </c>
      <c r="I36" s="14">
        <v>125</v>
      </c>
      <c r="J36" s="15">
        <v>30</v>
      </c>
      <c r="K36" s="16">
        <v>24</v>
      </c>
      <c r="L36" s="14">
        <v>127</v>
      </c>
      <c r="M36" s="15">
        <v>45</v>
      </c>
      <c r="N36" s="16">
        <v>35.43307086614173</v>
      </c>
      <c r="O36" s="14">
        <v>108</v>
      </c>
      <c r="P36" s="15">
        <v>36</v>
      </c>
      <c r="Q36" s="16">
        <f t="shared" si="1"/>
        <v>33.33333333333333</v>
      </c>
    </row>
    <row r="37" spans="1:17" ht="18">
      <c r="A37" s="4" t="s">
        <v>49</v>
      </c>
      <c r="B37" s="17">
        <v>1015</v>
      </c>
      <c r="C37" s="4" t="s">
        <v>17</v>
      </c>
      <c r="D37" s="18" t="s">
        <v>18</v>
      </c>
      <c r="E37" s="19" t="s">
        <v>55</v>
      </c>
      <c r="F37" s="14">
        <v>90</v>
      </c>
      <c r="G37" s="15">
        <v>90</v>
      </c>
      <c r="H37" s="16">
        <v>100</v>
      </c>
      <c r="I37" s="14">
        <v>64</v>
      </c>
      <c r="J37" s="15">
        <v>64</v>
      </c>
      <c r="K37" s="16">
        <v>100</v>
      </c>
      <c r="L37" s="14">
        <v>46</v>
      </c>
      <c r="M37" s="15">
        <v>46</v>
      </c>
      <c r="N37" s="16">
        <v>100</v>
      </c>
      <c r="O37" s="14">
        <v>25</v>
      </c>
      <c r="P37" s="15">
        <v>25</v>
      </c>
      <c r="Q37" s="16">
        <f t="shared" si="1"/>
        <v>100</v>
      </c>
    </row>
    <row r="38" spans="1:17" ht="18">
      <c r="A38" s="4" t="s">
        <v>49</v>
      </c>
      <c r="B38" s="17">
        <v>1016</v>
      </c>
      <c r="C38" s="4" t="s">
        <v>17</v>
      </c>
      <c r="D38" s="18" t="s">
        <v>18</v>
      </c>
      <c r="E38" s="19" t="s">
        <v>56</v>
      </c>
      <c r="F38" s="14">
        <v>25</v>
      </c>
      <c r="G38" s="15">
        <v>24</v>
      </c>
      <c r="H38" s="16">
        <v>96</v>
      </c>
      <c r="I38" s="14">
        <v>14</v>
      </c>
      <c r="J38" s="15">
        <v>14</v>
      </c>
      <c r="K38" s="16">
        <v>100</v>
      </c>
      <c r="L38" s="14">
        <v>11</v>
      </c>
      <c r="M38" s="15">
        <v>11</v>
      </c>
      <c r="N38" s="16">
        <v>100</v>
      </c>
      <c r="O38" s="14">
        <v>3</v>
      </c>
      <c r="P38" s="15">
        <v>3</v>
      </c>
      <c r="Q38" s="16">
        <f t="shared" si="1"/>
        <v>100</v>
      </c>
    </row>
    <row r="39" spans="1:17" ht="33">
      <c r="A39" s="10" t="s">
        <v>49</v>
      </c>
      <c r="B39" s="11">
        <v>8172</v>
      </c>
      <c r="C39" s="10" t="s">
        <v>57</v>
      </c>
      <c r="D39" s="12" t="s">
        <v>15</v>
      </c>
      <c r="E39" s="13" t="s">
        <v>58</v>
      </c>
      <c r="F39" s="14">
        <v>368</v>
      </c>
      <c r="G39" s="15">
        <v>6</v>
      </c>
      <c r="H39" s="16">
        <v>1.6304347826086956</v>
      </c>
      <c r="I39" s="14">
        <v>443</v>
      </c>
      <c r="J39" s="15">
        <v>5</v>
      </c>
      <c r="K39" s="16">
        <v>1.1286681715575622</v>
      </c>
      <c r="L39" s="14">
        <v>473</v>
      </c>
      <c r="M39" s="15">
        <v>111</v>
      </c>
      <c r="N39" s="16">
        <v>23.46723044397463</v>
      </c>
      <c r="O39" s="14">
        <v>482</v>
      </c>
      <c r="P39" s="15">
        <v>146</v>
      </c>
      <c r="Q39" s="16">
        <f t="shared" si="1"/>
        <v>30.29045643153527</v>
      </c>
    </row>
    <row r="40" spans="1:17" ht="33">
      <c r="A40" s="10" t="s">
        <v>49</v>
      </c>
      <c r="B40" s="11">
        <v>8173</v>
      </c>
      <c r="C40" s="10" t="s">
        <v>57</v>
      </c>
      <c r="D40" s="12" t="s">
        <v>15</v>
      </c>
      <c r="E40" s="13" t="s">
        <v>59</v>
      </c>
      <c r="F40" s="14">
        <v>1061</v>
      </c>
      <c r="G40" s="15">
        <v>10</v>
      </c>
      <c r="H40" s="16">
        <v>0.9425070688030159</v>
      </c>
      <c r="I40" s="14">
        <v>1262</v>
      </c>
      <c r="J40" s="15">
        <v>12</v>
      </c>
      <c r="K40" s="16">
        <v>0.9508716323296356</v>
      </c>
      <c r="L40" s="14">
        <v>1409</v>
      </c>
      <c r="M40" s="15">
        <v>206</v>
      </c>
      <c r="N40" s="16">
        <v>14.620298083747338</v>
      </c>
      <c r="O40" s="14">
        <v>1433</v>
      </c>
      <c r="P40" s="15">
        <v>371</v>
      </c>
      <c r="Q40" s="16">
        <f t="shared" si="1"/>
        <v>25.889741800418705</v>
      </c>
    </row>
    <row r="41" spans="1:17" ht="33">
      <c r="A41" s="10" t="s">
        <v>60</v>
      </c>
      <c r="B41" s="11">
        <v>7313</v>
      </c>
      <c r="C41" s="10" t="s">
        <v>13</v>
      </c>
      <c r="D41" s="12" t="s">
        <v>15</v>
      </c>
      <c r="E41" s="13" t="s">
        <v>61</v>
      </c>
      <c r="F41" s="14">
        <v>352</v>
      </c>
      <c r="G41" s="15">
        <v>76</v>
      </c>
      <c r="H41" s="16">
        <v>21.59090909090909</v>
      </c>
      <c r="I41" s="14">
        <v>341</v>
      </c>
      <c r="J41" s="15">
        <v>77</v>
      </c>
      <c r="K41" s="16">
        <v>22.58064516129032</v>
      </c>
      <c r="L41" s="14">
        <v>340</v>
      </c>
      <c r="M41" s="15">
        <v>89</v>
      </c>
      <c r="N41" s="16">
        <v>26.176470588235297</v>
      </c>
      <c r="O41" s="14">
        <v>336</v>
      </c>
      <c r="P41" s="15">
        <v>110</v>
      </c>
      <c r="Q41" s="16">
        <f t="shared" si="1"/>
        <v>32.73809523809524</v>
      </c>
    </row>
    <row r="42" spans="1:17" ht="33">
      <c r="A42" s="10" t="s">
        <v>60</v>
      </c>
      <c r="B42" s="11">
        <v>7315</v>
      </c>
      <c r="C42" s="10" t="s">
        <v>13</v>
      </c>
      <c r="D42" s="12" t="s">
        <v>15</v>
      </c>
      <c r="E42" s="13" t="s">
        <v>62</v>
      </c>
      <c r="F42" s="14">
        <v>226</v>
      </c>
      <c r="G42" s="15">
        <v>58</v>
      </c>
      <c r="H42" s="16">
        <v>25.663716814159294</v>
      </c>
      <c r="I42" s="14">
        <v>220</v>
      </c>
      <c r="J42" s="15">
        <v>54</v>
      </c>
      <c r="K42" s="16">
        <v>24.545454545454547</v>
      </c>
      <c r="L42" s="14">
        <v>257</v>
      </c>
      <c r="M42" s="15">
        <v>58</v>
      </c>
      <c r="N42" s="16">
        <v>22.56809338521401</v>
      </c>
      <c r="O42" s="14">
        <v>245</v>
      </c>
      <c r="P42" s="15">
        <v>91</v>
      </c>
      <c r="Q42" s="16">
        <f t="shared" si="1"/>
        <v>37.142857142857146</v>
      </c>
    </row>
    <row r="43" spans="1:17" ht="33">
      <c r="A43" s="4" t="s">
        <v>60</v>
      </c>
      <c r="B43" s="17">
        <v>1021</v>
      </c>
      <c r="C43" s="4" t="s">
        <v>17</v>
      </c>
      <c r="D43" s="18" t="s">
        <v>18</v>
      </c>
      <c r="E43" s="19" t="s">
        <v>63</v>
      </c>
      <c r="F43" s="14">
        <v>27</v>
      </c>
      <c r="G43" s="15">
        <v>27</v>
      </c>
      <c r="H43" s="16">
        <v>100</v>
      </c>
      <c r="I43" s="14">
        <v>18</v>
      </c>
      <c r="J43" s="15">
        <v>18</v>
      </c>
      <c r="K43" s="16">
        <v>100</v>
      </c>
      <c r="L43" s="14">
        <v>14</v>
      </c>
      <c r="M43" s="15">
        <v>14</v>
      </c>
      <c r="N43" s="16">
        <v>100</v>
      </c>
      <c r="O43" s="14">
        <v>7</v>
      </c>
      <c r="P43" s="15">
        <v>7</v>
      </c>
      <c r="Q43" s="16">
        <f t="shared" si="1"/>
        <v>100</v>
      </c>
    </row>
    <row r="44" spans="1:17" ht="33">
      <c r="A44" s="4" t="s">
        <v>60</v>
      </c>
      <c r="B44" s="17">
        <v>1024</v>
      </c>
      <c r="C44" s="4" t="s">
        <v>17</v>
      </c>
      <c r="D44" s="18" t="s">
        <v>18</v>
      </c>
      <c r="E44" s="19" t="s">
        <v>64</v>
      </c>
      <c r="F44" s="14">
        <v>34</v>
      </c>
      <c r="G44" s="15">
        <v>34</v>
      </c>
      <c r="H44" s="16">
        <v>100</v>
      </c>
      <c r="I44" s="14">
        <v>26</v>
      </c>
      <c r="J44" s="15">
        <v>26</v>
      </c>
      <c r="K44" s="16">
        <v>100</v>
      </c>
      <c r="L44" s="14">
        <v>20</v>
      </c>
      <c r="M44" s="15">
        <v>20</v>
      </c>
      <c r="N44" s="16">
        <v>100</v>
      </c>
      <c r="O44" s="14">
        <v>8</v>
      </c>
      <c r="P44" s="15">
        <v>8</v>
      </c>
      <c r="Q44" s="16">
        <f t="shared" si="1"/>
        <v>100</v>
      </c>
    </row>
    <row r="45" spans="1:17" ht="33">
      <c r="A45" s="4" t="s">
        <v>60</v>
      </c>
      <c r="B45" s="17">
        <v>8313</v>
      </c>
      <c r="C45" s="4" t="s">
        <v>24</v>
      </c>
      <c r="D45" s="18" t="s">
        <v>18</v>
      </c>
      <c r="E45" s="19" t="s">
        <v>65</v>
      </c>
      <c r="F45" s="14">
        <v>41</v>
      </c>
      <c r="G45" s="15">
        <v>10</v>
      </c>
      <c r="H45" s="16">
        <v>24.390243902439025</v>
      </c>
      <c r="I45" s="14">
        <v>30</v>
      </c>
      <c r="J45" s="15">
        <v>12</v>
      </c>
      <c r="K45" s="16">
        <v>40</v>
      </c>
      <c r="L45" s="14">
        <v>23</v>
      </c>
      <c r="M45" s="15">
        <v>15</v>
      </c>
      <c r="N45" s="16">
        <v>65.21739130434783</v>
      </c>
      <c r="O45" s="14">
        <v>7</v>
      </c>
      <c r="P45" s="15">
        <v>7</v>
      </c>
      <c r="Q45" s="16">
        <f t="shared" si="1"/>
        <v>100</v>
      </c>
    </row>
    <row r="46" spans="1:17" ht="33">
      <c r="A46" s="10" t="s">
        <v>60</v>
      </c>
      <c r="B46" s="11">
        <v>8317</v>
      </c>
      <c r="C46" s="10" t="s">
        <v>24</v>
      </c>
      <c r="D46" s="12" t="s">
        <v>15</v>
      </c>
      <c r="E46" s="13" t="s">
        <v>66</v>
      </c>
      <c r="F46" s="14">
        <v>141</v>
      </c>
      <c r="G46" s="15">
        <v>23</v>
      </c>
      <c r="H46" s="16">
        <v>16.312056737588655</v>
      </c>
      <c r="I46" s="14">
        <v>136</v>
      </c>
      <c r="J46" s="15">
        <v>25</v>
      </c>
      <c r="K46" s="16">
        <v>18.38235294117647</v>
      </c>
      <c r="L46" s="14">
        <v>116</v>
      </c>
      <c r="M46" s="15">
        <v>31</v>
      </c>
      <c r="N46" s="16">
        <v>26.72413793103448</v>
      </c>
      <c r="O46" s="14">
        <v>110</v>
      </c>
      <c r="P46" s="15">
        <v>38</v>
      </c>
      <c r="Q46" s="16">
        <f t="shared" si="1"/>
        <v>34.54545454545455</v>
      </c>
    </row>
    <row r="47" spans="1:17" ht="33">
      <c r="A47" s="4" t="s">
        <v>60</v>
      </c>
      <c r="B47" s="17">
        <v>8318</v>
      </c>
      <c r="C47" s="4" t="s">
        <v>24</v>
      </c>
      <c r="D47" s="18" t="s">
        <v>18</v>
      </c>
      <c r="E47" s="19" t="s">
        <v>67</v>
      </c>
      <c r="F47" s="14">
        <v>65</v>
      </c>
      <c r="G47" s="15">
        <v>10</v>
      </c>
      <c r="H47" s="16">
        <v>15.384615384615385</v>
      </c>
      <c r="I47" s="14">
        <v>75</v>
      </c>
      <c r="J47" s="15">
        <v>24</v>
      </c>
      <c r="K47" s="16">
        <v>32</v>
      </c>
      <c r="L47" s="14">
        <v>42</v>
      </c>
      <c r="M47" s="15">
        <v>23</v>
      </c>
      <c r="N47" s="16">
        <v>54.761904761904766</v>
      </c>
      <c r="O47" s="14">
        <v>21</v>
      </c>
      <c r="P47" s="15">
        <v>21</v>
      </c>
      <c r="Q47" s="16">
        <f t="shared" si="1"/>
        <v>100</v>
      </c>
    </row>
    <row r="48" spans="1:17" ht="33">
      <c r="A48" s="10" t="s">
        <v>60</v>
      </c>
      <c r="B48" s="21">
        <v>8013</v>
      </c>
      <c r="C48" s="10" t="s">
        <v>24</v>
      </c>
      <c r="D48" s="12" t="s">
        <v>15</v>
      </c>
      <c r="E48" s="22" t="s">
        <v>68</v>
      </c>
      <c r="F48" s="14">
        <v>0</v>
      </c>
      <c r="G48" s="15">
        <v>0</v>
      </c>
      <c r="H48" s="16">
        <v>0</v>
      </c>
      <c r="I48" s="14">
        <v>0</v>
      </c>
      <c r="J48" s="15">
        <v>0</v>
      </c>
      <c r="K48" s="16">
        <v>0</v>
      </c>
      <c r="L48" s="14">
        <v>27</v>
      </c>
      <c r="M48" s="15">
        <v>0</v>
      </c>
      <c r="N48" s="16">
        <v>0</v>
      </c>
      <c r="O48" s="14">
        <v>50</v>
      </c>
      <c r="P48" s="15">
        <v>0</v>
      </c>
      <c r="Q48" s="20">
        <v>0</v>
      </c>
    </row>
    <row r="49" spans="1:17" ht="33">
      <c r="A49" s="4" t="s">
        <v>60</v>
      </c>
      <c r="B49" s="17">
        <v>5024</v>
      </c>
      <c r="C49" s="4" t="s">
        <v>37</v>
      </c>
      <c r="D49" s="18" t="s">
        <v>18</v>
      </c>
      <c r="E49" s="19" t="s">
        <v>63</v>
      </c>
      <c r="F49" s="14">
        <v>7</v>
      </c>
      <c r="G49" s="15">
        <v>7</v>
      </c>
      <c r="H49" s="16">
        <v>100</v>
      </c>
      <c r="I49" s="14">
        <v>4</v>
      </c>
      <c r="J49" s="15">
        <v>4</v>
      </c>
      <c r="K49" s="16">
        <v>100</v>
      </c>
      <c r="L49" s="14">
        <v>2</v>
      </c>
      <c r="M49" s="15">
        <v>2</v>
      </c>
      <c r="N49" s="16">
        <v>100</v>
      </c>
      <c r="O49" s="14">
        <v>2</v>
      </c>
      <c r="P49" s="15">
        <v>2</v>
      </c>
      <c r="Q49" s="16">
        <f aca="true" t="shared" si="2" ref="Q49:Q80">P49/O49*100</f>
        <v>100</v>
      </c>
    </row>
    <row r="50" spans="1:17" ht="33">
      <c r="A50" s="4" t="s">
        <v>60</v>
      </c>
      <c r="B50" s="17">
        <v>5053</v>
      </c>
      <c r="C50" s="4" t="s">
        <v>37</v>
      </c>
      <c r="D50" s="18" t="s">
        <v>18</v>
      </c>
      <c r="E50" s="19" t="s">
        <v>69</v>
      </c>
      <c r="F50" s="14">
        <v>0</v>
      </c>
      <c r="G50" s="15">
        <v>0</v>
      </c>
      <c r="H50" s="16">
        <v>0</v>
      </c>
      <c r="I50" s="14">
        <v>0</v>
      </c>
      <c r="J50" s="15">
        <v>0</v>
      </c>
      <c r="K50" s="16">
        <v>0</v>
      </c>
      <c r="L50" s="14">
        <v>1</v>
      </c>
      <c r="M50" s="15">
        <v>1</v>
      </c>
      <c r="N50" s="16">
        <v>100</v>
      </c>
      <c r="O50" s="14">
        <v>0</v>
      </c>
      <c r="P50" s="15">
        <v>0</v>
      </c>
      <c r="Q50" s="16" t="e">
        <f t="shared" si="2"/>
        <v>#DIV/0!</v>
      </c>
    </row>
    <row r="51" spans="1:17" ht="18">
      <c r="A51" s="10" t="s">
        <v>70</v>
      </c>
      <c r="B51" s="11">
        <v>7744</v>
      </c>
      <c r="C51" s="10" t="s">
        <v>13</v>
      </c>
      <c r="D51" s="12" t="s">
        <v>15</v>
      </c>
      <c r="E51" s="13" t="s">
        <v>71</v>
      </c>
      <c r="F51" s="14">
        <v>237</v>
      </c>
      <c r="G51" s="15">
        <v>25</v>
      </c>
      <c r="H51" s="16">
        <v>10.548523206751055</v>
      </c>
      <c r="I51" s="14">
        <v>224</v>
      </c>
      <c r="J51" s="15">
        <v>54</v>
      </c>
      <c r="K51" s="16">
        <v>24.107142857142858</v>
      </c>
      <c r="L51" s="14">
        <v>251</v>
      </c>
      <c r="M51" s="15">
        <v>75</v>
      </c>
      <c r="N51" s="16">
        <v>29.880478087649404</v>
      </c>
      <c r="O51" s="14">
        <v>269</v>
      </c>
      <c r="P51" s="15">
        <v>89</v>
      </c>
      <c r="Q51" s="16">
        <f t="shared" si="2"/>
        <v>33.08550185873606</v>
      </c>
    </row>
    <row r="52" spans="1:17" ht="18">
      <c r="A52" s="10" t="s">
        <v>70</v>
      </c>
      <c r="B52" s="11">
        <v>7745</v>
      </c>
      <c r="C52" s="10" t="s">
        <v>13</v>
      </c>
      <c r="D52" s="12" t="s">
        <v>15</v>
      </c>
      <c r="E52" s="13" t="s">
        <v>72</v>
      </c>
      <c r="F52" s="14">
        <v>125</v>
      </c>
      <c r="G52" s="15">
        <v>22</v>
      </c>
      <c r="H52" s="16">
        <v>17.599999999999998</v>
      </c>
      <c r="I52" s="14">
        <v>129</v>
      </c>
      <c r="J52" s="15">
        <v>24</v>
      </c>
      <c r="K52" s="16">
        <v>18.6046511627907</v>
      </c>
      <c r="L52" s="14">
        <v>130</v>
      </c>
      <c r="M52" s="15">
        <v>37</v>
      </c>
      <c r="N52" s="16">
        <v>28.46153846153846</v>
      </c>
      <c r="O52" s="14">
        <v>137</v>
      </c>
      <c r="P52" s="15">
        <v>51</v>
      </c>
      <c r="Q52" s="16">
        <f t="shared" si="2"/>
        <v>37.22627737226277</v>
      </c>
    </row>
    <row r="53" spans="1:17" ht="18">
      <c r="A53" s="4" t="s">
        <v>70</v>
      </c>
      <c r="B53" s="17">
        <v>1051</v>
      </c>
      <c r="C53" s="4" t="s">
        <v>17</v>
      </c>
      <c r="D53" s="18" t="s">
        <v>18</v>
      </c>
      <c r="E53" s="19" t="s">
        <v>73</v>
      </c>
      <c r="F53" s="14">
        <v>35</v>
      </c>
      <c r="G53" s="15">
        <v>35</v>
      </c>
      <c r="H53" s="16">
        <v>100</v>
      </c>
      <c r="I53" s="14">
        <v>24</v>
      </c>
      <c r="J53" s="15">
        <v>24</v>
      </c>
      <c r="K53" s="16">
        <v>100</v>
      </c>
      <c r="L53" s="14">
        <v>21</v>
      </c>
      <c r="M53" s="15">
        <v>21</v>
      </c>
      <c r="N53" s="16">
        <v>100</v>
      </c>
      <c r="O53" s="14">
        <v>9</v>
      </c>
      <c r="P53" s="15">
        <v>9</v>
      </c>
      <c r="Q53" s="16">
        <f t="shared" si="2"/>
        <v>100</v>
      </c>
    </row>
    <row r="54" spans="1:17" ht="18">
      <c r="A54" s="4" t="s">
        <v>70</v>
      </c>
      <c r="B54" s="17">
        <v>1057</v>
      </c>
      <c r="C54" s="4" t="s">
        <v>17</v>
      </c>
      <c r="D54" s="18" t="s">
        <v>18</v>
      </c>
      <c r="E54" s="19" t="s">
        <v>74</v>
      </c>
      <c r="F54" s="14">
        <v>32</v>
      </c>
      <c r="G54" s="15">
        <v>32</v>
      </c>
      <c r="H54" s="16">
        <v>100</v>
      </c>
      <c r="I54" s="14">
        <v>17</v>
      </c>
      <c r="J54" s="15">
        <v>17</v>
      </c>
      <c r="K54" s="16">
        <v>100</v>
      </c>
      <c r="L54" s="14">
        <v>11</v>
      </c>
      <c r="M54" s="15">
        <v>11</v>
      </c>
      <c r="N54" s="16">
        <v>100</v>
      </c>
      <c r="O54" s="14">
        <v>3</v>
      </c>
      <c r="P54" s="15">
        <v>3</v>
      </c>
      <c r="Q54" s="16">
        <f t="shared" si="2"/>
        <v>100</v>
      </c>
    </row>
    <row r="55" spans="1:17" ht="18">
      <c r="A55" s="10" t="s">
        <v>70</v>
      </c>
      <c r="B55" s="11">
        <v>8743</v>
      </c>
      <c r="C55" s="10" t="s">
        <v>24</v>
      </c>
      <c r="D55" s="12" t="s">
        <v>15</v>
      </c>
      <c r="E55" s="13" t="s">
        <v>71</v>
      </c>
      <c r="F55" s="14">
        <v>64</v>
      </c>
      <c r="G55" s="15">
        <v>23</v>
      </c>
      <c r="H55" s="16">
        <v>35.9375</v>
      </c>
      <c r="I55" s="14">
        <v>71</v>
      </c>
      <c r="J55" s="15">
        <v>25</v>
      </c>
      <c r="K55" s="16">
        <v>35.2112676056338</v>
      </c>
      <c r="L55" s="14">
        <v>60</v>
      </c>
      <c r="M55" s="15">
        <v>19</v>
      </c>
      <c r="N55" s="16">
        <v>31.666666666666664</v>
      </c>
      <c r="O55" s="14">
        <v>67</v>
      </c>
      <c r="P55" s="15">
        <v>19</v>
      </c>
      <c r="Q55" s="16">
        <f t="shared" si="2"/>
        <v>28.35820895522388</v>
      </c>
    </row>
    <row r="56" spans="1:17" ht="18">
      <c r="A56" s="10" t="s">
        <v>75</v>
      </c>
      <c r="B56" s="11">
        <v>7222</v>
      </c>
      <c r="C56" s="10" t="s">
        <v>13</v>
      </c>
      <c r="D56" s="12" t="s">
        <v>15</v>
      </c>
      <c r="E56" s="13" t="s">
        <v>76</v>
      </c>
      <c r="F56" s="14">
        <v>400</v>
      </c>
      <c r="G56" s="15">
        <v>65</v>
      </c>
      <c r="H56" s="16">
        <v>16.25</v>
      </c>
      <c r="I56" s="14">
        <v>434</v>
      </c>
      <c r="J56" s="15">
        <v>95</v>
      </c>
      <c r="K56" s="16">
        <v>21.889400921658986</v>
      </c>
      <c r="L56" s="14">
        <v>497</v>
      </c>
      <c r="M56" s="15">
        <v>142</v>
      </c>
      <c r="N56" s="16">
        <v>28.57142857142857</v>
      </c>
      <c r="O56" s="14">
        <v>478</v>
      </c>
      <c r="P56" s="15">
        <v>240</v>
      </c>
      <c r="Q56" s="16">
        <f t="shared" si="2"/>
        <v>50.2092050209205</v>
      </c>
    </row>
    <row r="57" spans="1:17" ht="18">
      <c r="A57" s="10" t="s">
        <v>75</v>
      </c>
      <c r="B57" s="11">
        <v>7223</v>
      </c>
      <c r="C57" s="10" t="s">
        <v>13</v>
      </c>
      <c r="D57" s="12" t="s">
        <v>15</v>
      </c>
      <c r="E57" s="13" t="s">
        <v>77</v>
      </c>
      <c r="F57" s="14">
        <v>193</v>
      </c>
      <c r="G57" s="15">
        <v>34</v>
      </c>
      <c r="H57" s="16">
        <v>17.616580310880828</v>
      </c>
      <c r="I57" s="14">
        <v>192</v>
      </c>
      <c r="J57" s="15">
        <v>42</v>
      </c>
      <c r="K57" s="16">
        <v>21.875</v>
      </c>
      <c r="L57" s="14">
        <v>233</v>
      </c>
      <c r="M57" s="15">
        <v>55</v>
      </c>
      <c r="N57" s="16">
        <v>23.605150214592275</v>
      </c>
      <c r="O57" s="14">
        <v>220</v>
      </c>
      <c r="P57" s="15">
        <v>80</v>
      </c>
      <c r="Q57" s="16">
        <f t="shared" si="2"/>
        <v>36.36363636363637</v>
      </c>
    </row>
    <row r="58" spans="1:17" ht="18">
      <c r="A58" s="4" t="s">
        <v>75</v>
      </c>
      <c r="B58" s="17">
        <v>1019</v>
      </c>
      <c r="C58" s="4" t="s">
        <v>17</v>
      </c>
      <c r="D58" s="18" t="s">
        <v>18</v>
      </c>
      <c r="E58" s="19" t="s">
        <v>78</v>
      </c>
      <c r="F58" s="14">
        <v>178</v>
      </c>
      <c r="G58" s="15">
        <v>178</v>
      </c>
      <c r="H58" s="16">
        <v>100</v>
      </c>
      <c r="I58" s="14">
        <v>111</v>
      </c>
      <c r="J58" s="15">
        <v>111</v>
      </c>
      <c r="K58" s="16">
        <v>100</v>
      </c>
      <c r="L58" s="14">
        <v>80</v>
      </c>
      <c r="M58" s="15">
        <v>80</v>
      </c>
      <c r="N58" s="16">
        <v>100</v>
      </c>
      <c r="O58" s="14">
        <v>33</v>
      </c>
      <c r="P58" s="15">
        <v>33</v>
      </c>
      <c r="Q58" s="16">
        <f t="shared" si="2"/>
        <v>100</v>
      </c>
    </row>
    <row r="59" spans="1:17" ht="18">
      <c r="A59" s="4" t="s">
        <v>75</v>
      </c>
      <c r="B59" s="17">
        <v>1088</v>
      </c>
      <c r="C59" s="4" t="s">
        <v>17</v>
      </c>
      <c r="D59" s="18" t="s">
        <v>18</v>
      </c>
      <c r="E59" s="19" t="s">
        <v>79</v>
      </c>
      <c r="F59" s="14">
        <v>35</v>
      </c>
      <c r="G59" s="15">
        <v>35</v>
      </c>
      <c r="H59" s="16">
        <v>100</v>
      </c>
      <c r="I59" s="14">
        <v>18</v>
      </c>
      <c r="J59" s="15">
        <v>18</v>
      </c>
      <c r="K59" s="16">
        <v>100</v>
      </c>
      <c r="L59" s="14">
        <v>13</v>
      </c>
      <c r="M59" s="15">
        <v>13</v>
      </c>
      <c r="N59" s="16">
        <v>100</v>
      </c>
      <c r="O59" s="14">
        <v>5</v>
      </c>
      <c r="P59" s="15">
        <v>5</v>
      </c>
      <c r="Q59" s="16">
        <f t="shared" si="2"/>
        <v>100</v>
      </c>
    </row>
    <row r="60" spans="1:17" ht="33">
      <c r="A60" s="10" t="s">
        <v>75</v>
      </c>
      <c r="B60" s="11">
        <v>6001</v>
      </c>
      <c r="C60" s="10" t="s">
        <v>57</v>
      </c>
      <c r="D60" s="12" t="s">
        <v>15</v>
      </c>
      <c r="E60" s="13" t="s">
        <v>80</v>
      </c>
      <c r="F60" s="14">
        <v>5547</v>
      </c>
      <c r="G60" s="15">
        <v>1516</v>
      </c>
      <c r="H60" s="16">
        <v>27.3300883360375</v>
      </c>
      <c r="I60" s="14">
        <v>5346</v>
      </c>
      <c r="J60" s="15">
        <v>1536</v>
      </c>
      <c r="K60" s="16">
        <v>28.731762065095403</v>
      </c>
      <c r="L60" s="14">
        <v>5141</v>
      </c>
      <c r="M60" s="15">
        <v>1556</v>
      </c>
      <c r="N60" s="16">
        <v>30.26648511962653</v>
      </c>
      <c r="O60" s="14">
        <v>4720</v>
      </c>
      <c r="P60" s="15">
        <v>1445</v>
      </c>
      <c r="Q60" s="16">
        <f t="shared" si="2"/>
        <v>30.614406779661017</v>
      </c>
    </row>
    <row r="61" spans="1:17" ht="33">
      <c r="A61" s="10" t="s">
        <v>75</v>
      </c>
      <c r="B61" s="11">
        <v>6002</v>
      </c>
      <c r="C61" s="10" t="s">
        <v>57</v>
      </c>
      <c r="D61" s="12" t="s">
        <v>15</v>
      </c>
      <c r="E61" s="13" t="s">
        <v>81</v>
      </c>
      <c r="F61" s="14">
        <v>588</v>
      </c>
      <c r="G61" s="15">
        <v>152</v>
      </c>
      <c r="H61" s="16">
        <v>25.850340136054424</v>
      </c>
      <c r="I61" s="14">
        <v>567</v>
      </c>
      <c r="J61" s="15">
        <v>163</v>
      </c>
      <c r="K61" s="16">
        <v>28.74779541446208</v>
      </c>
      <c r="L61" s="14">
        <v>549</v>
      </c>
      <c r="M61" s="15">
        <v>154</v>
      </c>
      <c r="N61" s="16">
        <v>28.051001821493628</v>
      </c>
      <c r="O61" s="14">
        <v>514</v>
      </c>
      <c r="P61" s="15">
        <v>149</v>
      </c>
      <c r="Q61" s="16">
        <f t="shared" si="2"/>
        <v>28.98832684824903</v>
      </c>
    </row>
    <row r="62" spans="1:17" ht="18">
      <c r="A62" s="10" t="s">
        <v>82</v>
      </c>
      <c r="B62" s="11">
        <v>7746</v>
      </c>
      <c r="C62" s="10" t="s">
        <v>13</v>
      </c>
      <c r="D62" s="12" t="s">
        <v>15</v>
      </c>
      <c r="E62" s="13" t="s">
        <v>83</v>
      </c>
      <c r="F62" s="14">
        <v>471</v>
      </c>
      <c r="G62" s="15">
        <v>131</v>
      </c>
      <c r="H62" s="16">
        <v>27.81316348195329</v>
      </c>
      <c r="I62" s="14">
        <v>477</v>
      </c>
      <c r="J62" s="15">
        <v>130</v>
      </c>
      <c r="K62" s="16">
        <v>27.253668763102723</v>
      </c>
      <c r="L62" s="14">
        <v>478</v>
      </c>
      <c r="M62" s="15">
        <v>123</v>
      </c>
      <c r="N62" s="16">
        <v>25.732217573221757</v>
      </c>
      <c r="O62" s="14">
        <v>587</v>
      </c>
      <c r="P62" s="15">
        <v>159</v>
      </c>
      <c r="Q62" s="16">
        <f t="shared" si="2"/>
        <v>27.086882453151617</v>
      </c>
    </row>
    <row r="63" spans="1:17" ht="18">
      <c r="A63" s="4" t="s">
        <v>82</v>
      </c>
      <c r="B63" s="17">
        <v>7912</v>
      </c>
      <c r="C63" s="4" t="s">
        <v>13</v>
      </c>
      <c r="D63" s="18" t="s">
        <v>18</v>
      </c>
      <c r="E63" s="19" t="s">
        <v>84</v>
      </c>
      <c r="F63" s="14">
        <v>187</v>
      </c>
      <c r="G63" s="15">
        <v>49</v>
      </c>
      <c r="H63" s="16">
        <v>26.203208556149733</v>
      </c>
      <c r="I63" s="14">
        <v>191</v>
      </c>
      <c r="J63" s="15">
        <v>55</v>
      </c>
      <c r="K63" s="16">
        <v>28.79581151832461</v>
      </c>
      <c r="L63" s="14">
        <v>175</v>
      </c>
      <c r="M63" s="15">
        <v>48</v>
      </c>
      <c r="N63" s="16">
        <v>27.42857142857143</v>
      </c>
      <c r="O63" s="14">
        <v>124</v>
      </c>
      <c r="P63" s="15">
        <v>66</v>
      </c>
      <c r="Q63" s="16">
        <f t="shared" si="2"/>
        <v>53.2258064516129</v>
      </c>
    </row>
    <row r="64" spans="1:17" ht="18">
      <c r="A64" s="4" t="s">
        <v>82</v>
      </c>
      <c r="B64" s="17">
        <v>7748</v>
      </c>
      <c r="C64" s="4" t="s">
        <v>13</v>
      </c>
      <c r="D64" s="18" t="s">
        <v>18</v>
      </c>
      <c r="E64" s="19" t="s">
        <v>85</v>
      </c>
      <c r="F64" s="14">
        <v>307</v>
      </c>
      <c r="G64" s="15">
        <v>67</v>
      </c>
      <c r="H64" s="16">
        <v>21.824104234527688</v>
      </c>
      <c r="I64" s="14">
        <v>363</v>
      </c>
      <c r="J64" s="15">
        <v>91</v>
      </c>
      <c r="K64" s="16">
        <v>25.068870523415974</v>
      </c>
      <c r="L64" s="14">
        <v>355</v>
      </c>
      <c r="M64" s="15">
        <v>88</v>
      </c>
      <c r="N64" s="16">
        <v>24.788732394366196</v>
      </c>
      <c r="O64" s="14">
        <v>243</v>
      </c>
      <c r="P64" s="15">
        <v>111</v>
      </c>
      <c r="Q64" s="16">
        <f t="shared" si="2"/>
        <v>45.67901234567901</v>
      </c>
    </row>
    <row r="65" spans="1:17" ht="33">
      <c r="A65" s="10" t="s">
        <v>82</v>
      </c>
      <c r="B65" s="11">
        <v>7892</v>
      </c>
      <c r="C65" s="10" t="s">
        <v>13</v>
      </c>
      <c r="D65" s="12" t="s">
        <v>15</v>
      </c>
      <c r="E65" s="13" t="s">
        <v>86</v>
      </c>
      <c r="F65" s="14">
        <v>192</v>
      </c>
      <c r="G65" s="15">
        <v>27</v>
      </c>
      <c r="H65" s="16">
        <v>14.0625</v>
      </c>
      <c r="I65" s="14">
        <v>204</v>
      </c>
      <c r="J65" s="15">
        <v>42</v>
      </c>
      <c r="K65" s="16">
        <v>20.588235294117645</v>
      </c>
      <c r="L65" s="14">
        <v>223</v>
      </c>
      <c r="M65" s="15">
        <v>59</v>
      </c>
      <c r="N65" s="16">
        <v>26.45739910313901</v>
      </c>
      <c r="O65" s="14">
        <v>240</v>
      </c>
      <c r="P65" s="15">
        <v>71</v>
      </c>
      <c r="Q65" s="16">
        <f t="shared" si="2"/>
        <v>29.583333333333332</v>
      </c>
    </row>
    <row r="66" spans="1:17" ht="33">
      <c r="A66" s="10" t="s">
        <v>82</v>
      </c>
      <c r="B66" s="11">
        <v>7749</v>
      </c>
      <c r="C66" s="10" t="s">
        <v>13</v>
      </c>
      <c r="D66" s="12" t="s">
        <v>15</v>
      </c>
      <c r="E66" s="13" t="s">
        <v>87</v>
      </c>
      <c r="F66" s="14">
        <v>412</v>
      </c>
      <c r="G66" s="15">
        <v>137</v>
      </c>
      <c r="H66" s="16">
        <v>33.25242718446602</v>
      </c>
      <c r="I66" s="14">
        <v>484</v>
      </c>
      <c r="J66" s="15">
        <v>133</v>
      </c>
      <c r="K66" s="16">
        <v>27.479338842975203</v>
      </c>
      <c r="L66" s="14">
        <v>593</v>
      </c>
      <c r="M66" s="15">
        <v>136</v>
      </c>
      <c r="N66" s="16">
        <v>22.93423271500843</v>
      </c>
      <c r="O66" s="14">
        <v>760</v>
      </c>
      <c r="P66" s="15">
        <v>164</v>
      </c>
      <c r="Q66" s="16">
        <f t="shared" si="2"/>
        <v>21.578947368421055</v>
      </c>
    </row>
    <row r="67" spans="1:17" ht="18">
      <c r="A67" s="4" t="s">
        <v>82</v>
      </c>
      <c r="B67" s="17">
        <v>1054</v>
      </c>
      <c r="C67" s="4" t="s">
        <v>17</v>
      </c>
      <c r="D67" s="18" t="s">
        <v>18</v>
      </c>
      <c r="E67" s="19" t="s">
        <v>88</v>
      </c>
      <c r="F67" s="14">
        <v>142</v>
      </c>
      <c r="G67" s="15">
        <v>142</v>
      </c>
      <c r="H67" s="16">
        <v>100</v>
      </c>
      <c r="I67" s="14">
        <v>113</v>
      </c>
      <c r="J67" s="15">
        <v>113</v>
      </c>
      <c r="K67" s="16">
        <v>100</v>
      </c>
      <c r="L67" s="14">
        <v>83</v>
      </c>
      <c r="M67" s="15">
        <v>83</v>
      </c>
      <c r="N67" s="16">
        <v>100</v>
      </c>
      <c r="O67" s="14">
        <v>54</v>
      </c>
      <c r="P67" s="15">
        <v>54</v>
      </c>
      <c r="Q67" s="16">
        <f t="shared" si="2"/>
        <v>100</v>
      </c>
    </row>
    <row r="68" spans="1:17" ht="18">
      <c r="A68" s="4" t="s">
        <v>82</v>
      </c>
      <c r="B68" s="17">
        <v>1082</v>
      </c>
      <c r="C68" s="4" t="s">
        <v>17</v>
      </c>
      <c r="D68" s="18" t="s">
        <v>18</v>
      </c>
      <c r="E68" s="19" t="s">
        <v>89</v>
      </c>
      <c r="F68" s="14">
        <v>12</v>
      </c>
      <c r="G68" s="15">
        <v>12</v>
      </c>
      <c r="H68" s="16">
        <v>100</v>
      </c>
      <c r="I68" s="14">
        <v>7</v>
      </c>
      <c r="J68" s="15">
        <v>6</v>
      </c>
      <c r="K68" s="16">
        <v>85.71428571428571</v>
      </c>
      <c r="L68" s="14">
        <v>7</v>
      </c>
      <c r="M68" s="15">
        <v>7</v>
      </c>
      <c r="N68" s="16">
        <v>100</v>
      </c>
      <c r="O68" s="14">
        <v>4</v>
      </c>
      <c r="P68" s="15">
        <v>4</v>
      </c>
      <c r="Q68" s="16">
        <f t="shared" si="2"/>
        <v>100</v>
      </c>
    </row>
    <row r="69" spans="1:17" ht="18">
      <c r="A69" s="4" t="s">
        <v>82</v>
      </c>
      <c r="B69" s="17">
        <v>1055</v>
      </c>
      <c r="C69" s="4" t="s">
        <v>17</v>
      </c>
      <c r="D69" s="18" t="s">
        <v>18</v>
      </c>
      <c r="E69" s="19" t="s">
        <v>90</v>
      </c>
      <c r="F69" s="14">
        <v>82</v>
      </c>
      <c r="G69" s="15">
        <v>82</v>
      </c>
      <c r="H69" s="16">
        <v>100</v>
      </c>
      <c r="I69" s="14">
        <v>56</v>
      </c>
      <c r="J69" s="15">
        <v>56</v>
      </c>
      <c r="K69" s="16">
        <v>100</v>
      </c>
      <c r="L69" s="14">
        <v>44</v>
      </c>
      <c r="M69" s="15">
        <v>44</v>
      </c>
      <c r="N69" s="16">
        <v>100</v>
      </c>
      <c r="O69" s="14">
        <v>30</v>
      </c>
      <c r="P69" s="15">
        <v>30</v>
      </c>
      <c r="Q69" s="16">
        <f t="shared" si="2"/>
        <v>100</v>
      </c>
    </row>
    <row r="70" spans="1:17" ht="18">
      <c r="A70" s="4" t="s">
        <v>82</v>
      </c>
      <c r="B70" s="17">
        <v>1104</v>
      </c>
      <c r="C70" s="4" t="s">
        <v>17</v>
      </c>
      <c r="D70" s="18" t="s">
        <v>18</v>
      </c>
      <c r="E70" s="19" t="s">
        <v>91</v>
      </c>
      <c r="F70" s="14">
        <v>28</v>
      </c>
      <c r="G70" s="15">
        <v>28</v>
      </c>
      <c r="H70" s="16">
        <v>100</v>
      </c>
      <c r="I70" s="14">
        <v>15</v>
      </c>
      <c r="J70" s="15">
        <v>15</v>
      </c>
      <c r="K70" s="16">
        <v>100</v>
      </c>
      <c r="L70" s="14">
        <v>12</v>
      </c>
      <c r="M70" s="15">
        <v>12</v>
      </c>
      <c r="N70" s="16">
        <v>100</v>
      </c>
      <c r="O70" s="14">
        <v>6</v>
      </c>
      <c r="P70" s="15">
        <v>6</v>
      </c>
      <c r="Q70" s="16">
        <f t="shared" si="2"/>
        <v>100</v>
      </c>
    </row>
    <row r="71" spans="1:17" ht="33">
      <c r="A71" s="4" t="s">
        <v>82</v>
      </c>
      <c r="B71" s="17">
        <v>1102</v>
      </c>
      <c r="C71" s="4" t="s">
        <v>17</v>
      </c>
      <c r="D71" s="18" t="s">
        <v>18</v>
      </c>
      <c r="E71" s="19" t="s">
        <v>92</v>
      </c>
      <c r="F71" s="14">
        <v>38</v>
      </c>
      <c r="G71" s="15">
        <v>38</v>
      </c>
      <c r="H71" s="16">
        <v>100</v>
      </c>
      <c r="I71" s="14">
        <v>27</v>
      </c>
      <c r="J71" s="15">
        <v>27</v>
      </c>
      <c r="K71" s="16">
        <v>100</v>
      </c>
      <c r="L71" s="14">
        <v>15</v>
      </c>
      <c r="M71" s="15">
        <v>15</v>
      </c>
      <c r="N71" s="16">
        <v>100</v>
      </c>
      <c r="O71" s="14">
        <v>8</v>
      </c>
      <c r="P71" s="15">
        <v>8</v>
      </c>
      <c r="Q71" s="16">
        <f t="shared" si="2"/>
        <v>100</v>
      </c>
    </row>
    <row r="72" spans="1:17" ht="18">
      <c r="A72" s="10" t="s">
        <v>82</v>
      </c>
      <c r="B72" s="11">
        <v>8744</v>
      </c>
      <c r="C72" s="10" t="s">
        <v>24</v>
      </c>
      <c r="D72" s="12" t="s">
        <v>15</v>
      </c>
      <c r="E72" s="13" t="s">
        <v>83</v>
      </c>
      <c r="F72" s="14">
        <v>214</v>
      </c>
      <c r="G72" s="15">
        <v>84</v>
      </c>
      <c r="H72" s="16">
        <v>39.25233644859813</v>
      </c>
      <c r="I72" s="14">
        <v>180</v>
      </c>
      <c r="J72" s="15">
        <v>83</v>
      </c>
      <c r="K72" s="16">
        <v>46.111111111111114</v>
      </c>
      <c r="L72" s="14">
        <v>167</v>
      </c>
      <c r="M72" s="15">
        <v>83</v>
      </c>
      <c r="N72" s="16">
        <v>49.700598802395206</v>
      </c>
      <c r="O72" s="14">
        <v>166</v>
      </c>
      <c r="P72" s="15">
        <v>80</v>
      </c>
      <c r="Q72" s="16">
        <f t="shared" si="2"/>
        <v>48.19277108433735</v>
      </c>
    </row>
    <row r="73" spans="1:17" ht="33">
      <c r="A73" s="4" t="s">
        <v>82</v>
      </c>
      <c r="B73" s="17">
        <v>1101</v>
      </c>
      <c r="C73" s="4" t="s">
        <v>37</v>
      </c>
      <c r="D73" s="18" t="s">
        <v>18</v>
      </c>
      <c r="E73" s="19" t="s">
        <v>88</v>
      </c>
      <c r="F73" s="14">
        <v>17</v>
      </c>
      <c r="G73" s="15">
        <v>17</v>
      </c>
      <c r="H73" s="16">
        <v>100</v>
      </c>
      <c r="I73" s="14">
        <v>8</v>
      </c>
      <c r="J73" s="15">
        <v>8</v>
      </c>
      <c r="K73" s="16">
        <v>100</v>
      </c>
      <c r="L73" s="14">
        <v>5</v>
      </c>
      <c r="M73" s="15">
        <v>5</v>
      </c>
      <c r="N73" s="16">
        <v>100</v>
      </c>
      <c r="O73" s="14">
        <v>1</v>
      </c>
      <c r="P73" s="15">
        <v>1</v>
      </c>
      <c r="Q73" s="16">
        <f t="shared" si="2"/>
        <v>100</v>
      </c>
    </row>
    <row r="74" spans="1:17" ht="49.5">
      <c r="A74" s="4" t="s">
        <v>93</v>
      </c>
      <c r="B74" s="17">
        <v>7112</v>
      </c>
      <c r="C74" s="4" t="s">
        <v>13</v>
      </c>
      <c r="D74" s="18" t="s">
        <v>18</v>
      </c>
      <c r="E74" s="19" t="s">
        <v>94</v>
      </c>
      <c r="F74" s="14">
        <v>128</v>
      </c>
      <c r="G74" s="15">
        <v>2</v>
      </c>
      <c r="H74" s="16">
        <v>1.5625</v>
      </c>
      <c r="I74" s="14">
        <v>52</v>
      </c>
      <c r="J74" s="15">
        <v>51</v>
      </c>
      <c r="K74" s="16">
        <v>98.07692307692307</v>
      </c>
      <c r="L74" s="14">
        <v>33</v>
      </c>
      <c r="M74" s="15">
        <v>33</v>
      </c>
      <c r="N74" s="16">
        <v>100</v>
      </c>
      <c r="O74" s="14">
        <v>26</v>
      </c>
      <c r="P74" s="15">
        <v>26</v>
      </c>
      <c r="Q74" s="16">
        <f t="shared" si="2"/>
        <v>100</v>
      </c>
    </row>
    <row r="75" spans="1:17" ht="49.5">
      <c r="A75" s="10" t="s">
        <v>93</v>
      </c>
      <c r="B75" s="11">
        <v>7113</v>
      </c>
      <c r="C75" s="10" t="s">
        <v>13</v>
      </c>
      <c r="D75" s="12" t="s">
        <v>15</v>
      </c>
      <c r="E75" s="13" t="s">
        <v>95</v>
      </c>
      <c r="F75" s="14">
        <v>491</v>
      </c>
      <c r="G75" s="15">
        <v>2</v>
      </c>
      <c r="H75" s="16">
        <v>0.40733197556008144</v>
      </c>
      <c r="I75" s="14">
        <v>698</v>
      </c>
      <c r="J75" s="15">
        <v>5</v>
      </c>
      <c r="K75" s="16">
        <v>0.7163323782234957</v>
      </c>
      <c r="L75" s="14">
        <v>752</v>
      </c>
      <c r="M75" s="15">
        <v>149</v>
      </c>
      <c r="N75" s="16">
        <v>19.81382978723404</v>
      </c>
      <c r="O75" s="14">
        <v>853</v>
      </c>
      <c r="P75" s="15">
        <v>216</v>
      </c>
      <c r="Q75" s="16">
        <f t="shared" si="2"/>
        <v>25.32239155920281</v>
      </c>
    </row>
    <row r="76" spans="1:17" ht="49.5">
      <c r="A76" s="4" t="s">
        <v>93</v>
      </c>
      <c r="B76" s="17">
        <v>7282</v>
      </c>
      <c r="C76" s="4" t="s">
        <v>13</v>
      </c>
      <c r="D76" s="18" t="s">
        <v>18</v>
      </c>
      <c r="E76" s="19" t="s">
        <v>96</v>
      </c>
      <c r="F76" s="14">
        <v>231</v>
      </c>
      <c r="G76" s="15">
        <v>23</v>
      </c>
      <c r="H76" s="16">
        <v>9.956709956709958</v>
      </c>
      <c r="I76" s="14">
        <v>232</v>
      </c>
      <c r="J76" s="15">
        <v>51</v>
      </c>
      <c r="K76" s="16">
        <v>21.982758620689655</v>
      </c>
      <c r="L76" s="14">
        <v>155</v>
      </c>
      <c r="M76" s="15">
        <v>69</v>
      </c>
      <c r="N76" s="16">
        <v>44.516129032258064</v>
      </c>
      <c r="O76" s="14">
        <v>108</v>
      </c>
      <c r="P76" s="15">
        <v>81</v>
      </c>
      <c r="Q76" s="16">
        <f t="shared" si="2"/>
        <v>75</v>
      </c>
    </row>
    <row r="77" spans="1:17" ht="49.5">
      <c r="A77" s="10" t="s">
        <v>93</v>
      </c>
      <c r="B77" s="11">
        <v>7894</v>
      </c>
      <c r="C77" s="10" t="s">
        <v>13</v>
      </c>
      <c r="D77" s="12" t="s">
        <v>15</v>
      </c>
      <c r="E77" s="13" t="s">
        <v>97</v>
      </c>
      <c r="F77" s="14">
        <v>272</v>
      </c>
      <c r="G77" s="15">
        <v>0</v>
      </c>
      <c r="H77" s="16">
        <v>0</v>
      </c>
      <c r="I77" s="14">
        <v>298</v>
      </c>
      <c r="J77" s="15">
        <v>4</v>
      </c>
      <c r="K77" s="16">
        <v>1.342281879194631</v>
      </c>
      <c r="L77" s="14">
        <v>331</v>
      </c>
      <c r="M77" s="15">
        <v>6</v>
      </c>
      <c r="N77" s="16">
        <v>1.812688821752266</v>
      </c>
      <c r="O77" s="14">
        <v>376</v>
      </c>
      <c r="P77" s="15">
        <v>12</v>
      </c>
      <c r="Q77" s="16">
        <f t="shared" si="2"/>
        <v>3.1914893617021276</v>
      </c>
    </row>
    <row r="78" spans="1:17" ht="49.5">
      <c r="A78" s="4" t="s">
        <v>93</v>
      </c>
      <c r="B78" s="17">
        <v>1011</v>
      </c>
      <c r="C78" s="4" t="s">
        <v>17</v>
      </c>
      <c r="D78" s="18" t="s">
        <v>18</v>
      </c>
      <c r="E78" s="19" t="s">
        <v>98</v>
      </c>
      <c r="F78" s="14">
        <v>183</v>
      </c>
      <c r="G78" s="15">
        <v>183</v>
      </c>
      <c r="H78" s="16">
        <v>100</v>
      </c>
      <c r="I78" s="14">
        <v>111</v>
      </c>
      <c r="J78" s="15">
        <v>111</v>
      </c>
      <c r="K78" s="16">
        <v>100</v>
      </c>
      <c r="L78" s="14">
        <v>65</v>
      </c>
      <c r="M78" s="15">
        <v>65</v>
      </c>
      <c r="N78" s="16">
        <v>100</v>
      </c>
      <c r="O78" s="14">
        <v>34</v>
      </c>
      <c r="P78" s="15">
        <v>34</v>
      </c>
      <c r="Q78" s="16">
        <f t="shared" si="2"/>
        <v>100</v>
      </c>
    </row>
    <row r="79" spans="1:17" ht="49.5">
      <c r="A79" s="4" t="s">
        <v>93</v>
      </c>
      <c r="B79" s="17">
        <v>1013</v>
      </c>
      <c r="C79" s="4" t="s">
        <v>17</v>
      </c>
      <c r="D79" s="18" t="s">
        <v>18</v>
      </c>
      <c r="E79" s="19" t="s">
        <v>99</v>
      </c>
      <c r="F79" s="14">
        <v>199</v>
      </c>
      <c r="G79" s="15">
        <v>197</v>
      </c>
      <c r="H79" s="16">
        <v>98.99497487437185</v>
      </c>
      <c r="I79" s="14">
        <v>140</v>
      </c>
      <c r="J79" s="15">
        <v>139</v>
      </c>
      <c r="K79" s="16">
        <v>99.28571428571429</v>
      </c>
      <c r="L79" s="14">
        <v>87</v>
      </c>
      <c r="M79" s="15">
        <v>87</v>
      </c>
      <c r="N79" s="16">
        <v>100</v>
      </c>
      <c r="O79" s="14">
        <v>54</v>
      </c>
      <c r="P79" s="15">
        <v>54</v>
      </c>
      <c r="Q79" s="16">
        <f t="shared" si="2"/>
        <v>100</v>
      </c>
    </row>
    <row r="80" spans="1:17" ht="49.5">
      <c r="A80" s="4" t="s">
        <v>93</v>
      </c>
      <c r="B80" s="17">
        <v>1020</v>
      </c>
      <c r="C80" s="4" t="s">
        <v>17</v>
      </c>
      <c r="D80" s="18" t="s">
        <v>18</v>
      </c>
      <c r="E80" s="19" t="s">
        <v>100</v>
      </c>
      <c r="F80" s="14">
        <v>104</v>
      </c>
      <c r="G80" s="15">
        <v>103</v>
      </c>
      <c r="H80" s="16">
        <v>99.03846153846155</v>
      </c>
      <c r="I80" s="14">
        <v>79</v>
      </c>
      <c r="J80" s="15">
        <v>79</v>
      </c>
      <c r="K80" s="16">
        <v>100</v>
      </c>
      <c r="L80" s="14">
        <v>55</v>
      </c>
      <c r="M80" s="15">
        <v>55</v>
      </c>
      <c r="N80" s="16">
        <v>100</v>
      </c>
      <c r="O80" s="14">
        <v>30</v>
      </c>
      <c r="P80" s="15">
        <v>30</v>
      </c>
      <c r="Q80" s="16">
        <f t="shared" si="2"/>
        <v>100</v>
      </c>
    </row>
    <row r="81" spans="1:17" ht="49.5">
      <c r="A81" s="10" t="s">
        <v>93</v>
      </c>
      <c r="B81" s="11">
        <v>6003</v>
      </c>
      <c r="C81" s="10" t="s">
        <v>57</v>
      </c>
      <c r="D81" s="12" t="s">
        <v>15</v>
      </c>
      <c r="E81" s="13" t="s">
        <v>101</v>
      </c>
      <c r="F81" s="14">
        <v>1590</v>
      </c>
      <c r="G81" s="15">
        <v>419</v>
      </c>
      <c r="H81" s="16">
        <v>26.352201257861633</v>
      </c>
      <c r="I81" s="14">
        <v>1545</v>
      </c>
      <c r="J81" s="15">
        <v>447</v>
      </c>
      <c r="K81" s="16">
        <v>28.932038834951456</v>
      </c>
      <c r="L81" s="14">
        <v>1527</v>
      </c>
      <c r="M81" s="15">
        <v>506</v>
      </c>
      <c r="N81" s="16">
        <v>33.13686967910937</v>
      </c>
      <c r="O81" s="14">
        <v>1429</v>
      </c>
      <c r="P81" s="15">
        <v>525</v>
      </c>
      <c r="Q81" s="16">
        <f aca="true" t="shared" si="3" ref="Q81:Q112">P81/O81*100</f>
        <v>36.738978306508045</v>
      </c>
    </row>
    <row r="82" spans="1:17" ht="49.5">
      <c r="A82" s="10" t="s">
        <v>93</v>
      </c>
      <c r="B82" s="11">
        <v>8122</v>
      </c>
      <c r="C82" s="10" t="s">
        <v>24</v>
      </c>
      <c r="D82" s="12" t="s">
        <v>15</v>
      </c>
      <c r="E82" s="13" t="s">
        <v>102</v>
      </c>
      <c r="F82" s="14">
        <v>109</v>
      </c>
      <c r="G82" s="15">
        <v>9</v>
      </c>
      <c r="H82" s="16">
        <v>8.256880733944955</v>
      </c>
      <c r="I82" s="14">
        <v>110</v>
      </c>
      <c r="J82" s="15">
        <v>16</v>
      </c>
      <c r="K82" s="16">
        <v>14.545454545454545</v>
      </c>
      <c r="L82" s="14">
        <v>125</v>
      </c>
      <c r="M82" s="15">
        <v>17</v>
      </c>
      <c r="N82" s="16">
        <v>13.600000000000001</v>
      </c>
      <c r="O82" s="14">
        <v>135</v>
      </c>
      <c r="P82" s="15">
        <v>20</v>
      </c>
      <c r="Q82" s="16">
        <f t="shared" si="3"/>
        <v>14.814814814814813</v>
      </c>
    </row>
    <row r="83" spans="1:17" ht="49.5">
      <c r="A83" s="4" t="s">
        <v>93</v>
      </c>
      <c r="B83" s="17">
        <v>5012</v>
      </c>
      <c r="C83" s="4" t="s">
        <v>37</v>
      </c>
      <c r="D83" s="18" t="s">
        <v>18</v>
      </c>
      <c r="E83" s="19" t="s">
        <v>103</v>
      </c>
      <c r="F83" s="14">
        <v>24</v>
      </c>
      <c r="G83" s="15">
        <v>24</v>
      </c>
      <c r="H83" s="16">
        <v>100</v>
      </c>
      <c r="I83" s="14">
        <v>10</v>
      </c>
      <c r="J83" s="15">
        <v>10</v>
      </c>
      <c r="K83" s="16">
        <v>100</v>
      </c>
      <c r="L83" s="14">
        <v>6</v>
      </c>
      <c r="M83" s="15">
        <v>6</v>
      </c>
      <c r="N83" s="16">
        <v>100</v>
      </c>
      <c r="O83" s="14">
        <v>3</v>
      </c>
      <c r="P83" s="15">
        <v>3</v>
      </c>
      <c r="Q83" s="16">
        <f t="shared" si="3"/>
        <v>100</v>
      </c>
    </row>
    <row r="84" spans="1:17" ht="33">
      <c r="A84" s="10" t="s">
        <v>104</v>
      </c>
      <c r="B84" s="11">
        <v>7413</v>
      </c>
      <c r="C84" s="10" t="s">
        <v>13</v>
      </c>
      <c r="D84" s="12" t="s">
        <v>15</v>
      </c>
      <c r="E84" s="13" t="s">
        <v>105</v>
      </c>
      <c r="F84" s="14">
        <v>1186</v>
      </c>
      <c r="G84" s="15">
        <v>162</v>
      </c>
      <c r="H84" s="16">
        <v>13.659359190556492</v>
      </c>
      <c r="I84" s="14">
        <v>1368</v>
      </c>
      <c r="J84" s="15">
        <v>235</v>
      </c>
      <c r="K84" s="16">
        <v>17.178362573099413</v>
      </c>
      <c r="L84" s="14">
        <v>1674</v>
      </c>
      <c r="M84" s="15">
        <v>333</v>
      </c>
      <c r="N84" s="16">
        <v>19.892473118279568</v>
      </c>
      <c r="O84" s="14">
        <v>1815</v>
      </c>
      <c r="P84" s="15">
        <v>450</v>
      </c>
      <c r="Q84" s="16">
        <f t="shared" si="3"/>
        <v>24.793388429752067</v>
      </c>
    </row>
    <row r="85" spans="1:17" ht="33">
      <c r="A85" s="10" t="s">
        <v>104</v>
      </c>
      <c r="B85" s="11">
        <v>7412</v>
      </c>
      <c r="C85" s="10" t="s">
        <v>13</v>
      </c>
      <c r="D85" s="12" t="s">
        <v>15</v>
      </c>
      <c r="E85" s="13" t="s">
        <v>106</v>
      </c>
      <c r="F85" s="14">
        <v>1368</v>
      </c>
      <c r="G85" s="15">
        <v>203</v>
      </c>
      <c r="H85" s="16">
        <v>14.839181286549707</v>
      </c>
      <c r="I85" s="14">
        <v>1427</v>
      </c>
      <c r="J85" s="15">
        <v>349</v>
      </c>
      <c r="K85" s="16">
        <v>24.45690259285214</v>
      </c>
      <c r="L85" s="14">
        <v>1423</v>
      </c>
      <c r="M85" s="15">
        <v>423</v>
      </c>
      <c r="N85" s="16">
        <v>29.72593113141251</v>
      </c>
      <c r="O85" s="14">
        <v>1357</v>
      </c>
      <c r="P85" s="15">
        <v>476</v>
      </c>
      <c r="Q85" s="16">
        <f t="shared" si="3"/>
        <v>35.07737656595431</v>
      </c>
    </row>
    <row r="86" spans="1:17" ht="33">
      <c r="A86" s="10" t="s">
        <v>104</v>
      </c>
      <c r="B86" s="11">
        <v>7314</v>
      </c>
      <c r="C86" s="10" t="s">
        <v>13</v>
      </c>
      <c r="D86" s="12" t="s">
        <v>15</v>
      </c>
      <c r="E86" s="13" t="s">
        <v>107</v>
      </c>
      <c r="F86" s="14">
        <v>1593</v>
      </c>
      <c r="G86" s="15">
        <v>589</v>
      </c>
      <c r="H86" s="16">
        <v>36.97426239799121</v>
      </c>
      <c r="I86" s="14">
        <v>1581</v>
      </c>
      <c r="J86" s="15">
        <v>616</v>
      </c>
      <c r="K86" s="16">
        <v>38.96268184693233</v>
      </c>
      <c r="L86" s="14">
        <v>1579</v>
      </c>
      <c r="M86" s="15">
        <v>572</v>
      </c>
      <c r="N86" s="16">
        <v>36.22545915136162</v>
      </c>
      <c r="O86" s="14">
        <v>1639</v>
      </c>
      <c r="P86" s="15">
        <v>610</v>
      </c>
      <c r="Q86" s="16">
        <f t="shared" si="3"/>
        <v>37.21781574130568</v>
      </c>
    </row>
    <row r="87" spans="1:17" ht="33">
      <c r="A87" s="4" t="s">
        <v>104</v>
      </c>
      <c r="B87" s="17">
        <v>7373</v>
      </c>
      <c r="C87" s="4" t="s">
        <v>13</v>
      </c>
      <c r="D87" s="18" t="s">
        <v>18</v>
      </c>
      <c r="E87" s="19" t="s">
        <v>108</v>
      </c>
      <c r="F87" s="14">
        <v>90</v>
      </c>
      <c r="G87" s="15">
        <v>49</v>
      </c>
      <c r="H87" s="16">
        <v>54.44444444444444</v>
      </c>
      <c r="I87" s="14">
        <v>46</v>
      </c>
      <c r="J87" s="15">
        <v>46</v>
      </c>
      <c r="K87" s="16">
        <v>100</v>
      </c>
      <c r="L87" s="14">
        <v>28</v>
      </c>
      <c r="M87" s="15">
        <v>28</v>
      </c>
      <c r="N87" s="16">
        <v>100</v>
      </c>
      <c r="O87" s="14">
        <v>14</v>
      </c>
      <c r="P87" s="15">
        <v>14</v>
      </c>
      <c r="Q87" s="16">
        <f t="shared" si="3"/>
        <v>100</v>
      </c>
    </row>
    <row r="88" spans="1:17" ht="33">
      <c r="A88" s="4" t="s">
        <v>104</v>
      </c>
      <c r="B88" s="17">
        <v>7392</v>
      </c>
      <c r="C88" s="4" t="s">
        <v>13</v>
      </c>
      <c r="D88" s="18" t="s">
        <v>18</v>
      </c>
      <c r="E88" s="19" t="s">
        <v>109</v>
      </c>
      <c r="F88" s="14">
        <v>37</v>
      </c>
      <c r="G88" s="15">
        <v>16</v>
      </c>
      <c r="H88" s="16">
        <v>43.24324324324324</v>
      </c>
      <c r="I88" s="14">
        <v>21</v>
      </c>
      <c r="J88" s="15">
        <v>21</v>
      </c>
      <c r="K88" s="16">
        <v>100</v>
      </c>
      <c r="L88" s="14">
        <v>11</v>
      </c>
      <c r="M88" s="15">
        <v>11</v>
      </c>
      <c r="N88" s="16">
        <v>100</v>
      </c>
      <c r="O88" s="14">
        <v>9</v>
      </c>
      <c r="P88" s="15">
        <v>9</v>
      </c>
      <c r="Q88" s="16">
        <f t="shared" si="3"/>
        <v>100</v>
      </c>
    </row>
    <row r="89" spans="1:17" ht="33">
      <c r="A89" s="4" t="s">
        <v>104</v>
      </c>
      <c r="B89" s="17">
        <v>1022</v>
      </c>
      <c r="C89" s="4" t="s">
        <v>17</v>
      </c>
      <c r="D89" s="18" t="s">
        <v>18</v>
      </c>
      <c r="E89" s="19" t="s">
        <v>110</v>
      </c>
      <c r="F89" s="14">
        <v>229</v>
      </c>
      <c r="G89" s="15">
        <v>229</v>
      </c>
      <c r="H89" s="16">
        <v>100</v>
      </c>
      <c r="I89" s="14">
        <v>137</v>
      </c>
      <c r="J89" s="15">
        <v>137</v>
      </c>
      <c r="K89" s="16">
        <v>100</v>
      </c>
      <c r="L89" s="14">
        <v>98</v>
      </c>
      <c r="M89" s="15">
        <v>98</v>
      </c>
      <c r="N89" s="16">
        <v>100</v>
      </c>
      <c r="O89" s="14">
        <v>491</v>
      </c>
      <c r="P89" s="15">
        <v>491</v>
      </c>
      <c r="Q89" s="16">
        <f t="shared" si="3"/>
        <v>100</v>
      </c>
    </row>
    <row r="90" spans="1:17" ht="33">
      <c r="A90" s="4" t="s">
        <v>104</v>
      </c>
      <c r="B90" s="17">
        <v>1100</v>
      </c>
      <c r="C90" s="4" t="s">
        <v>17</v>
      </c>
      <c r="D90" s="18" t="s">
        <v>18</v>
      </c>
      <c r="E90" s="19" t="s">
        <v>111</v>
      </c>
      <c r="F90" s="14">
        <v>48</v>
      </c>
      <c r="G90" s="15">
        <v>48</v>
      </c>
      <c r="H90" s="16">
        <v>100</v>
      </c>
      <c r="I90" s="14">
        <v>35</v>
      </c>
      <c r="J90" s="15">
        <v>35</v>
      </c>
      <c r="K90" s="16">
        <v>100</v>
      </c>
      <c r="L90" s="14">
        <v>22</v>
      </c>
      <c r="M90" s="15">
        <v>22</v>
      </c>
      <c r="N90" s="16">
        <v>100</v>
      </c>
      <c r="O90" s="14">
        <v>7</v>
      </c>
      <c r="P90" s="15">
        <v>7</v>
      </c>
      <c r="Q90" s="16">
        <f t="shared" si="3"/>
        <v>100</v>
      </c>
    </row>
    <row r="91" spans="1:17" ht="33">
      <c r="A91" s="4" t="s">
        <v>104</v>
      </c>
      <c r="B91" s="17">
        <v>1025</v>
      </c>
      <c r="C91" s="4" t="s">
        <v>17</v>
      </c>
      <c r="D91" s="18" t="s">
        <v>18</v>
      </c>
      <c r="E91" s="19" t="s">
        <v>112</v>
      </c>
      <c r="F91" s="14">
        <v>562</v>
      </c>
      <c r="G91" s="15">
        <v>562</v>
      </c>
      <c r="H91" s="16">
        <v>100</v>
      </c>
      <c r="I91" s="14">
        <v>365</v>
      </c>
      <c r="J91" s="15">
        <v>365</v>
      </c>
      <c r="K91" s="16">
        <v>100</v>
      </c>
      <c r="L91" s="14">
        <v>222</v>
      </c>
      <c r="M91" s="15">
        <v>222</v>
      </c>
      <c r="N91" s="16">
        <v>100</v>
      </c>
      <c r="O91" s="14">
        <v>93</v>
      </c>
      <c r="P91" s="15">
        <v>93</v>
      </c>
      <c r="Q91" s="16">
        <f t="shared" si="3"/>
        <v>100</v>
      </c>
    </row>
    <row r="92" spans="1:17" ht="33">
      <c r="A92" s="10" t="s">
        <v>104</v>
      </c>
      <c r="B92" s="11">
        <v>8314</v>
      </c>
      <c r="C92" s="10" t="s">
        <v>24</v>
      </c>
      <c r="D92" s="12" t="s">
        <v>15</v>
      </c>
      <c r="E92" s="13" t="s">
        <v>113</v>
      </c>
      <c r="F92" s="14">
        <v>352</v>
      </c>
      <c r="G92" s="15">
        <v>113</v>
      </c>
      <c r="H92" s="16">
        <v>32.10227272727273</v>
      </c>
      <c r="I92" s="14">
        <v>362</v>
      </c>
      <c r="J92" s="15">
        <v>133</v>
      </c>
      <c r="K92" s="16">
        <v>36.74033149171271</v>
      </c>
      <c r="L92" s="14">
        <v>344</v>
      </c>
      <c r="M92" s="15">
        <v>126</v>
      </c>
      <c r="N92" s="16">
        <v>36.627906976744185</v>
      </c>
      <c r="O92" s="14">
        <v>356</v>
      </c>
      <c r="P92" s="15">
        <v>129</v>
      </c>
      <c r="Q92" s="16">
        <f t="shared" si="3"/>
        <v>36.235955056179776</v>
      </c>
    </row>
    <row r="93" spans="1:17" ht="33">
      <c r="A93" s="10" t="s">
        <v>104</v>
      </c>
      <c r="B93" s="11">
        <v>8422</v>
      </c>
      <c r="C93" s="10" t="s">
        <v>24</v>
      </c>
      <c r="D93" s="12" t="s">
        <v>15</v>
      </c>
      <c r="E93" s="13" t="s">
        <v>114</v>
      </c>
      <c r="F93" s="14">
        <v>146</v>
      </c>
      <c r="G93" s="15">
        <v>44</v>
      </c>
      <c r="H93" s="16">
        <v>30.136986301369863</v>
      </c>
      <c r="I93" s="14">
        <v>140</v>
      </c>
      <c r="J93" s="15">
        <v>44</v>
      </c>
      <c r="K93" s="16">
        <v>31.428571428571427</v>
      </c>
      <c r="L93" s="14">
        <v>174</v>
      </c>
      <c r="M93" s="15">
        <v>62</v>
      </c>
      <c r="N93" s="16">
        <v>35.63218390804598</v>
      </c>
      <c r="O93" s="14">
        <v>134</v>
      </c>
      <c r="P93" s="15">
        <v>52</v>
      </c>
      <c r="Q93" s="16">
        <f t="shared" si="3"/>
        <v>38.80597014925373</v>
      </c>
    </row>
    <row r="94" spans="1:17" ht="33">
      <c r="A94" s="4" t="s">
        <v>104</v>
      </c>
      <c r="B94" s="17">
        <v>8424</v>
      </c>
      <c r="C94" s="4" t="s">
        <v>24</v>
      </c>
      <c r="D94" s="18" t="s">
        <v>18</v>
      </c>
      <c r="E94" s="19" t="s">
        <v>115</v>
      </c>
      <c r="F94" s="14">
        <v>232</v>
      </c>
      <c r="G94" s="15">
        <v>59</v>
      </c>
      <c r="H94" s="16">
        <v>25.43103448275862</v>
      </c>
      <c r="I94" s="14">
        <v>234</v>
      </c>
      <c r="J94" s="15">
        <v>82</v>
      </c>
      <c r="K94" s="16">
        <v>35.04273504273504</v>
      </c>
      <c r="L94" s="14">
        <v>229</v>
      </c>
      <c r="M94" s="15">
        <v>80</v>
      </c>
      <c r="N94" s="16">
        <v>34.93449781659388</v>
      </c>
      <c r="O94" s="14">
        <v>127</v>
      </c>
      <c r="P94" s="15">
        <v>68</v>
      </c>
      <c r="Q94" s="16">
        <f t="shared" si="3"/>
        <v>53.54330708661418</v>
      </c>
    </row>
    <row r="95" spans="1:17" ht="33">
      <c r="A95" s="4" t="s">
        <v>104</v>
      </c>
      <c r="B95" s="17">
        <v>8316</v>
      </c>
      <c r="C95" s="4" t="s">
        <v>24</v>
      </c>
      <c r="D95" s="18" t="s">
        <v>18</v>
      </c>
      <c r="E95" s="19" t="s">
        <v>116</v>
      </c>
      <c r="F95" s="14">
        <v>96</v>
      </c>
      <c r="G95" s="15">
        <v>27</v>
      </c>
      <c r="H95" s="16">
        <v>28.125</v>
      </c>
      <c r="I95" s="14">
        <v>123</v>
      </c>
      <c r="J95" s="15">
        <v>25</v>
      </c>
      <c r="K95" s="16">
        <v>20.32520325203252</v>
      </c>
      <c r="L95" s="14">
        <v>100</v>
      </c>
      <c r="M95" s="15">
        <v>26</v>
      </c>
      <c r="N95" s="16">
        <v>26</v>
      </c>
      <c r="O95" s="14">
        <v>88</v>
      </c>
      <c r="P95" s="15">
        <v>34</v>
      </c>
      <c r="Q95" s="16">
        <f t="shared" si="3"/>
        <v>38.63636363636363</v>
      </c>
    </row>
    <row r="96" spans="1:17" ht="33">
      <c r="A96" s="10" t="s">
        <v>104</v>
      </c>
      <c r="B96" s="11">
        <v>8319</v>
      </c>
      <c r="C96" s="10" t="s">
        <v>24</v>
      </c>
      <c r="D96" s="12" t="s">
        <v>15</v>
      </c>
      <c r="E96" s="13" t="s">
        <v>117</v>
      </c>
      <c r="F96" s="14">
        <v>117</v>
      </c>
      <c r="G96" s="15">
        <v>36</v>
      </c>
      <c r="H96" s="16">
        <v>30.76923076923077</v>
      </c>
      <c r="I96" s="14">
        <v>104</v>
      </c>
      <c r="J96" s="15">
        <v>46</v>
      </c>
      <c r="K96" s="16">
        <v>44.230769230769226</v>
      </c>
      <c r="L96" s="14">
        <v>90</v>
      </c>
      <c r="M96" s="15">
        <v>42</v>
      </c>
      <c r="N96" s="16">
        <v>46.666666666666664</v>
      </c>
      <c r="O96" s="14">
        <v>98</v>
      </c>
      <c r="P96" s="15">
        <v>31</v>
      </c>
      <c r="Q96" s="16">
        <f t="shared" si="3"/>
        <v>31.63265306122449</v>
      </c>
    </row>
    <row r="97" spans="1:17" ht="33">
      <c r="A97" s="10" t="s">
        <v>104</v>
      </c>
      <c r="B97" s="11">
        <v>8423</v>
      </c>
      <c r="C97" s="10" t="s">
        <v>24</v>
      </c>
      <c r="D97" s="12" t="s">
        <v>15</v>
      </c>
      <c r="E97" s="13" t="s">
        <v>118</v>
      </c>
      <c r="F97" s="14">
        <v>143</v>
      </c>
      <c r="G97" s="15">
        <v>33</v>
      </c>
      <c r="H97" s="16">
        <v>23.076923076923077</v>
      </c>
      <c r="I97" s="14">
        <v>157</v>
      </c>
      <c r="J97" s="15">
        <v>52</v>
      </c>
      <c r="K97" s="16">
        <v>33.12101910828025</v>
      </c>
      <c r="L97" s="14">
        <v>179</v>
      </c>
      <c r="M97" s="15">
        <v>46</v>
      </c>
      <c r="N97" s="16">
        <v>25.69832402234637</v>
      </c>
      <c r="O97" s="14">
        <v>196</v>
      </c>
      <c r="P97" s="15">
        <v>44</v>
      </c>
      <c r="Q97" s="16">
        <f t="shared" si="3"/>
        <v>22.448979591836736</v>
      </c>
    </row>
    <row r="98" spans="1:17" ht="33">
      <c r="A98" s="4" t="s">
        <v>104</v>
      </c>
      <c r="B98" s="17">
        <v>5021</v>
      </c>
      <c r="C98" s="4" t="s">
        <v>37</v>
      </c>
      <c r="D98" s="18" t="s">
        <v>18</v>
      </c>
      <c r="E98" s="19" t="s">
        <v>119</v>
      </c>
      <c r="F98" s="14">
        <v>1</v>
      </c>
      <c r="G98" s="15">
        <v>1</v>
      </c>
      <c r="H98" s="16">
        <v>100</v>
      </c>
      <c r="I98" s="14">
        <v>1</v>
      </c>
      <c r="J98" s="15">
        <v>1</v>
      </c>
      <c r="K98" s="16">
        <v>100</v>
      </c>
      <c r="L98" s="14">
        <v>1</v>
      </c>
      <c r="M98" s="15">
        <v>1</v>
      </c>
      <c r="N98" s="16">
        <v>100</v>
      </c>
      <c r="O98" s="14">
        <v>1</v>
      </c>
      <c r="P98" s="15">
        <v>1</v>
      </c>
      <c r="Q98" s="16">
        <f t="shared" si="3"/>
        <v>100</v>
      </c>
    </row>
    <row r="99" spans="1:17" ht="33">
      <c r="A99" s="4" t="s">
        <v>104</v>
      </c>
      <c r="B99" s="17">
        <v>5023</v>
      </c>
      <c r="C99" s="4" t="s">
        <v>37</v>
      </c>
      <c r="D99" s="18" t="s">
        <v>18</v>
      </c>
      <c r="E99" s="19" t="s">
        <v>120</v>
      </c>
      <c r="F99" s="14">
        <v>8</v>
      </c>
      <c r="G99" s="15">
        <v>8</v>
      </c>
      <c r="H99" s="16">
        <v>100</v>
      </c>
      <c r="I99" s="14">
        <v>5</v>
      </c>
      <c r="J99" s="15">
        <v>5</v>
      </c>
      <c r="K99" s="16">
        <v>100</v>
      </c>
      <c r="L99" s="14">
        <v>2</v>
      </c>
      <c r="M99" s="15">
        <v>2</v>
      </c>
      <c r="N99" s="16">
        <v>100</v>
      </c>
      <c r="O99" s="14">
        <v>2</v>
      </c>
      <c r="P99" s="15">
        <v>2</v>
      </c>
      <c r="Q99" s="16">
        <f t="shared" si="3"/>
        <v>100</v>
      </c>
    </row>
    <row r="100" spans="1:17" ht="33">
      <c r="A100" s="4" t="s">
        <v>104</v>
      </c>
      <c r="B100" s="17">
        <v>5027</v>
      </c>
      <c r="C100" s="4" t="s">
        <v>37</v>
      </c>
      <c r="D100" s="18" t="s">
        <v>18</v>
      </c>
      <c r="E100" s="19" t="s">
        <v>121</v>
      </c>
      <c r="F100" s="14">
        <v>25</v>
      </c>
      <c r="G100" s="15">
        <v>25</v>
      </c>
      <c r="H100" s="16">
        <v>100</v>
      </c>
      <c r="I100" s="14">
        <v>11</v>
      </c>
      <c r="J100" s="15">
        <v>11</v>
      </c>
      <c r="K100" s="16">
        <v>100</v>
      </c>
      <c r="L100" s="14">
        <v>7</v>
      </c>
      <c r="M100" s="15">
        <v>7</v>
      </c>
      <c r="N100" s="16">
        <v>100</v>
      </c>
      <c r="O100" s="14">
        <v>6</v>
      </c>
      <c r="P100" s="15">
        <v>6</v>
      </c>
      <c r="Q100" s="16">
        <f t="shared" si="3"/>
        <v>100</v>
      </c>
    </row>
    <row r="101" spans="1:17" ht="33">
      <c r="A101" s="4" t="s">
        <v>104</v>
      </c>
      <c r="B101" s="17">
        <v>5028</v>
      </c>
      <c r="C101" s="4" t="s">
        <v>37</v>
      </c>
      <c r="D101" s="18" t="s">
        <v>18</v>
      </c>
      <c r="E101" s="19" t="s">
        <v>122</v>
      </c>
      <c r="F101" s="14">
        <v>27</v>
      </c>
      <c r="G101" s="15">
        <v>27</v>
      </c>
      <c r="H101" s="16">
        <v>100</v>
      </c>
      <c r="I101" s="14">
        <v>7</v>
      </c>
      <c r="J101" s="15">
        <v>7</v>
      </c>
      <c r="K101" s="16">
        <v>100</v>
      </c>
      <c r="L101" s="14">
        <v>4</v>
      </c>
      <c r="M101" s="15">
        <v>4</v>
      </c>
      <c r="N101" s="16">
        <v>100</v>
      </c>
      <c r="O101" s="14">
        <v>3</v>
      </c>
      <c r="P101" s="15">
        <v>3</v>
      </c>
      <c r="Q101" s="16">
        <f t="shared" si="3"/>
        <v>100</v>
      </c>
    </row>
    <row r="102" spans="1:17" ht="33">
      <c r="A102" s="4" t="s">
        <v>104</v>
      </c>
      <c r="B102" s="17">
        <v>5025</v>
      </c>
      <c r="C102" s="4" t="s">
        <v>37</v>
      </c>
      <c r="D102" s="18" t="s">
        <v>18</v>
      </c>
      <c r="E102" s="19" t="s">
        <v>123</v>
      </c>
      <c r="F102" s="14">
        <v>1</v>
      </c>
      <c r="G102" s="15">
        <v>1</v>
      </c>
      <c r="H102" s="16">
        <v>100</v>
      </c>
      <c r="I102" s="14">
        <v>1</v>
      </c>
      <c r="J102" s="15">
        <v>1</v>
      </c>
      <c r="K102" s="16">
        <v>100</v>
      </c>
      <c r="L102" s="14">
        <v>1</v>
      </c>
      <c r="M102" s="15">
        <v>1</v>
      </c>
      <c r="N102" s="16">
        <v>100</v>
      </c>
      <c r="O102" s="14">
        <v>0</v>
      </c>
      <c r="P102" s="15">
        <v>0</v>
      </c>
      <c r="Q102" s="16" t="e">
        <f t="shared" si="3"/>
        <v>#DIV/0!</v>
      </c>
    </row>
    <row r="103" spans="1:17" ht="33">
      <c r="A103" s="4" t="s">
        <v>104</v>
      </c>
      <c r="B103" s="17">
        <v>5029</v>
      </c>
      <c r="C103" s="4" t="s">
        <v>37</v>
      </c>
      <c r="D103" s="18" t="s">
        <v>18</v>
      </c>
      <c r="E103" s="19" t="s">
        <v>124</v>
      </c>
      <c r="F103" s="14">
        <v>52</v>
      </c>
      <c r="G103" s="15">
        <v>52</v>
      </c>
      <c r="H103" s="16">
        <v>100</v>
      </c>
      <c r="I103" s="14">
        <v>30</v>
      </c>
      <c r="J103" s="15">
        <v>30</v>
      </c>
      <c r="K103" s="16">
        <v>100</v>
      </c>
      <c r="L103" s="14">
        <v>12</v>
      </c>
      <c r="M103" s="15">
        <v>12</v>
      </c>
      <c r="N103" s="16">
        <v>100</v>
      </c>
      <c r="O103" s="14">
        <v>8</v>
      </c>
      <c r="P103" s="15">
        <v>8</v>
      </c>
      <c r="Q103" s="16">
        <f t="shared" si="3"/>
        <v>100</v>
      </c>
    </row>
    <row r="104" spans="1:17" ht="18">
      <c r="A104" s="10" t="s">
        <v>125</v>
      </c>
      <c r="B104" s="11">
        <v>7752</v>
      </c>
      <c r="C104" s="10" t="s">
        <v>13</v>
      </c>
      <c r="D104" s="12" t="s">
        <v>15</v>
      </c>
      <c r="E104" s="13" t="s">
        <v>126</v>
      </c>
      <c r="F104" s="14">
        <v>221</v>
      </c>
      <c r="G104" s="15">
        <v>41</v>
      </c>
      <c r="H104" s="16">
        <v>18.552036199095024</v>
      </c>
      <c r="I104" s="14">
        <v>227</v>
      </c>
      <c r="J104" s="15">
        <v>63</v>
      </c>
      <c r="K104" s="16">
        <v>27.75330396475771</v>
      </c>
      <c r="L104" s="14">
        <v>209</v>
      </c>
      <c r="M104" s="15">
        <v>76</v>
      </c>
      <c r="N104" s="16">
        <v>36.36363636363637</v>
      </c>
      <c r="O104" s="14">
        <v>204</v>
      </c>
      <c r="P104" s="15">
        <v>74</v>
      </c>
      <c r="Q104" s="16">
        <f t="shared" si="3"/>
        <v>36.27450980392157</v>
      </c>
    </row>
    <row r="105" spans="1:17" ht="18">
      <c r="A105" s="4" t="s">
        <v>125</v>
      </c>
      <c r="B105" s="17">
        <v>1056</v>
      </c>
      <c r="C105" s="4" t="s">
        <v>17</v>
      </c>
      <c r="D105" s="18" t="s">
        <v>18</v>
      </c>
      <c r="E105" s="19" t="s">
        <v>127</v>
      </c>
      <c r="F105" s="14">
        <v>85</v>
      </c>
      <c r="G105" s="15">
        <v>85</v>
      </c>
      <c r="H105" s="16">
        <v>100</v>
      </c>
      <c r="I105" s="14">
        <v>62</v>
      </c>
      <c r="J105" s="15">
        <v>62</v>
      </c>
      <c r="K105" s="16">
        <v>100</v>
      </c>
      <c r="L105" s="14">
        <v>37</v>
      </c>
      <c r="M105" s="15">
        <v>37</v>
      </c>
      <c r="N105" s="16">
        <v>100</v>
      </c>
      <c r="O105" s="14">
        <v>16</v>
      </c>
      <c r="P105" s="15">
        <v>16</v>
      </c>
      <c r="Q105" s="16">
        <f t="shared" si="3"/>
        <v>100</v>
      </c>
    </row>
    <row r="106" spans="1:17" ht="18">
      <c r="A106" s="10" t="s">
        <v>125</v>
      </c>
      <c r="B106" s="11">
        <v>8745</v>
      </c>
      <c r="C106" s="10" t="s">
        <v>24</v>
      </c>
      <c r="D106" s="12" t="s">
        <v>15</v>
      </c>
      <c r="E106" s="13" t="s">
        <v>126</v>
      </c>
      <c r="F106" s="14">
        <v>79</v>
      </c>
      <c r="G106" s="15">
        <v>23</v>
      </c>
      <c r="H106" s="16">
        <v>29.11392405063291</v>
      </c>
      <c r="I106" s="14">
        <v>77</v>
      </c>
      <c r="J106" s="15">
        <v>25</v>
      </c>
      <c r="K106" s="16">
        <v>32.467532467532465</v>
      </c>
      <c r="L106" s="14">
        <v>72</v>
      </c>
      <c r="M106" s="15">
        <v>23</v>
      </c>
      <c r="N106" s="16">
        <v>31.944444444444443</v>
      </c>
      <c r="O106" s="14">
        <v>79</v>
      </c>
      <c r="P106" s="15">
        <v>24</v>
      </c>
      <c r="Q106" s="16">
        <f t="shared" si="3"/>
        <v>30.37974683544304</v>
      </c>
    </row>
    <row r="107" spans="1:17" ht="33">
      <c r="A107" s="4" t="s">
        <v>125</v>
      </c>
      <c r="B107" s="17">
        <v>5043</v>
      </c>
      <c r="C107" s="4" t="s">
        <v>37</v>
      </c>
      <c r="D107" s="18" t="s">
        <v>18</v>
      </c>
      <c r="E107" s="19" t="s">
        <v>127</v>
      </c>
      <c r="F107" s="14">
        <v>4</v>
      </c>
      <c r="G107" s="15">
        <v>4</v>
      </c>
      <c r="H107" s="16">
        <v>100</v>
      </c>
      <c r="I107" s="14">
        <v>3</v>
      </c>
      <c r="J107" s="15">
        <v>3</v>
      </c>
      <c r="K107" s="16">
        <v>100</v>
      </c>
      <c r="L107" s="14">
        <v>3</v>
      </c>
      <c r="M107" s="15">
        <v>3</v>
      </c>
      <c r="N107" s="16">
        <v>100</v>
      </c>
      <c r="O107" s="14">
        <v>2</v>
      </c>
      <c r="P107" s="15">
        <v>2</v>
      </c>
      <c r="Q107" s="16">
        <f t="shared" si="3"/>
        <v>100</v>
      </c>
    </row>
    <row r="108" spans="1:17" ht="33">
      <c r="A108" s="4" t="s">
        <v>128</v>
      </c>
      <c r="B108" s="17">
        <v>1039</v>
      </c>
      <c r="C108" s="4" t="s">
        <v>50</v>
      </c>
      <c r="D108" s="18" t="s">
        <v>18</v>
      </c>
      <c r="E108" s="19" t="s">
        <v>129</v>
      </c>
      <c r="F108" s="14">
        <v>589</v>
      </c>
      <c r="G108" s="15">
        <v>199</v>
      </c>
      <c r="H108" s="16">
        <v>33.78607809847199</v>
      </c>
      <c r="I108" s="14">
        <v>494</v>
      </c>
      <c r="J108" s="15">
        <v>234</v>
      </c>
      <c r="K108" s="16">
        <v>47.368421052631575</v>
      </c>
      <c r="L108" s="14">
        <v>397</v>
      </c>
      <c r="M108" s="15">
        <v>397</v>
      </c>
      <c r="N108" s="16">
        <v>100</v>
      </c>
      <c r="O108" s="14">
        <v>315</v>
      </c>
      <c r="P108" s="15">
        <v>294</v>
      </c>
      <c r="Q108" s="16">
        <f t="shared" si="3"/>
        <v>93.33333333333333</v>
      </c>
    </row>
    <row r="109" spans="1:17" ht="18">
      <c r="A109" s="10" t="s">
        <v>128</v>
      </c>
      <c r="B109" s="11">
        <v>7962</v>
      </c>
      <c r="C109" s="10" t="s">
        <v>13</v>
      </c>
      <c r="D109" s="12" t="s">
        <v>15</v>
      </c>
      <c r="E109" s="13" t="s">
        <v>130</v>
      </c>
      <c r="F109" s="14">
        <v>228</v>
      </c>
      <c r="G109" s="15">
        <v>0</v>
      </c>
      <c r="H109" s="16">
        <v>0</v>
      </c>
      <c r="I109" s="14">
        <v>303</v>
      </c>
      <c r="J109" s="15">
        <v>0</v>
      </c>
      <c r="K109" s="16">
        <v>0</v>
      </c>
      <c r="L109" s="14">
        <v>360</v>
      </c>
      <c r="M109" s="15">
        <v>40</v>
      </c>
      <c r="N109" s="16">
        <v>11.11111111111111</v>
      </c>
      <c r="O109" s="14">
        <v>374</v>
      </c>
      <c r="P109" s="15">
        <v>81</v>
      </c>
      <c r="Q109" s="16">
        <f t="shared" si="3"/>
        <v>21.65775401069519</v>
      </c>
    </row>
    <row r="110" spans="1:17" ht="33">
      <c r="A110" s="4" t="s">
        <v>128</v>
      </c>
      <c r="B110" s="17">
        <v>1107</v>
      </c>
      <c r="C110" s="4" t="s">
        <v>17</v>
      </c>
      <c r="D110" s="18" t="s">
        <v>18</v>
      </c>
      <c r="E110" s="19" t="s">
        <v>131</v>
      </c>
      <c r="F110" s="14">
        <v>55</v>
      </c>
      <c r="G110" s="15">
        <v>44</v>
      </c>
      <c r="H110" s="16">
        <v>80</v>
      </c>
      <c r="I110" s="14">
        <v>43</v>
      </c>
      <c r="J110" s="15">
        <v>43</v>
      </c>
      <c r="K110" s="16">
        <v>100</v>
      </c>
      <c r="L110" s="14">
        <v>27</v>
      </c>
      <c r="M110" s="15">
        <v>27</v>
      </c>
      <c r="N110" s="16">
        <v>100</v>
      </c>
      <c r="O110" s="14">
        <v>16</v>
      </c>
      <c r="P110" s="15">
        <v>16</v>
      </c>
      <c r="Q110" s="16">
        <f t="shared" si="3"/>
        <v>100</v>
      </c>
    </row>
    <row r="111" spans="1:17" ht="33">
      <c r="A111" s="4" t="s">
        <v>128</v>
      </c>
      <c r="B111" s="17">
        <v>1086</v>
      </c>
      <c r="C111" s="4" t="s">
        <v>17</v>
      </c>
      <c r="D111" s="18" t="s">
        <v>18</v>
      </c>
      <c r="E111" s="19" t="s">
        <v>132</v>
      </c>
      <c r="F111" s="14">
        <v>31</v>
      </c>
      <c r="G111" s="15">
        <v>24</v>
      </c>
      <c r="H111" s="16">
        <v>77.41935483870968</v>
      </c>
      <c r="I111" s="14">
        <v>9</v>
      </c>
      <c r="J111" s="15">
        <v>9</v>
      </c>
      <c r="K111" s="16">
        <v>100</v>
      </c>
      <c r="L111" s="14">
        <v>5</v>
      </c>
      <c r="M111" s="15">
        <v>5</v>
      </c>
      <c r="N111" s="16">
        <v>100</v>
      </c>
      <c r="O111" s="14">
        <v>3</v>
      </c>
      <c r="P111" s="15">
        <v>3</v>
      </c>
      <c r="Q111" s="16">
        <f t="shared" si="3"/>
        <v>100</v>
      </c>
    </row>
    <row r="112" spans="1:17" ht="18">
      <c r="A112" s="4" t="s">
        <v>128</v>
      </c>
      <c r="B112" s="17">
        <v>1038</v>
      </c>
      <c r="C112" s="4" t="s">
        <v>17</v>
      </c>
      <c r="D112" s="18" t="s">
        <v>18</v>
      </c>
      <c r="E112" s="19" t="s">
        <v>133</v>
      </c>
      <c r="F112" s="14">
        <v>83</v>
      </c>
      <c r="G112" s="15">
        <v>43</v>
      </c>
      <c r="H112" s="16">
        <v>51.80722891566265</v>
      </c>
      <c r="I112" s="14">
        <v>54</v>
      </c>
      <c r="J112" s="15">
        <v>54</v>
      </c>
      <c r="K112" s="16">
        <v>100</v>
      </c>
      <c r="L112" s="14">
        <v>29</v>
      </c>
      <c r="M112" s="15">
        <v>29</v>
      </c>
      <c r="N112" s="16">
        <v>100</v>
      </c>
      <c r="O112" s="14">
        <v>19</v>
      </c>
      <c r="P112" s="15">
        <v>19</v>
      </c>
      <c r="Q112" s="16">
        <f t="shared" si="3"/>
        <v>100</v>
      </c>
    </row>
    <row r="113" spans="1:17" ht="33">
      <c r="A113" s="10" t="s">
        <v>128</v>
      </c>
      <c r="B113" s="11">
        <v>8962</v>
      </c>
      <c r="C113" s="10" t="s">
        <v>57</v>
      </c>
      <c r="D113" s="12" t="s">
        <v>15</v>
      </c>
      <c r="E113" s="13" t="s">
        <v>134</v>
      </c>
      <c r="F113" s="14">
        <v>260</v>
      </c>
      <c r="G113" s="15">
        <v>60</v>
      </c>
      <c r="H113" s="16">
        <v>23.076923076923077</v>
      </c>
      <c r="I113" s="14">
        <v>332</v>
      </c>
      <c r="J113" s="15">
        <v>70</v>
      </c>
      <c r="K113" s="16">
        <v>21.084337349397593</v>
      </c>
      <c r="L113" s="14">
        <v>367</v>
      </c>
      <c r="M113" s="15">
        <v>63</v>
      </c>
      <c r="N113" s="16">
        <v>17.166212534059948</v>
      </c>
      <c r="O113" s="14">
        <v>376</v>
      </c>
      <c r="P113" s="15">
        <v>81</v>
      </c>
      <c r="Q113" s="16">
        <f>P113/O113*100</f>
        <v>21.54255319148936</v>
      </c>
    </row>
    <row r="114" spans="1:17" ht="33">
      <c r="A114" s="10" t="s">
        <v>128</v>
      </c>
      <c r="B114" s="11">
        <v>8963</v>
      </c>
      <c r="C114" s="10" t="s">
        <v>24</v>
      </c>
      <c r="D114" s="12" t="s">
        <v>15</v>
      </c>
      <c r="E114" s="13" t="s">
        <v>135</v>
      </c>
      <c r="F114" s="14">
        <v>28</v>
      </c>
      <c r="G114" s="15">
        <v>4</v>
      </c>
      <c r="H114" s="16">
        <v>14.285714285714285</v>
      </c>
      <c r="I114" s="14">
        <v>40</v>
      </c>
      <c r="J114" s="15">
        <v>2</v>
      </c>
      <c r="K114" s="16">
        <v>5</v>
      </c>
      <c r="L114" s="14">
        <v>34</v>
      </c>
      <c r="M114" s="15">
        <v>6</v>
      </c>
      <c r="N114" s="16">
        <v>17.647058823529413</v>
      </c>
      <c r="O114" s="14">
        <v>29</v>
      </c>
      <c r="P114" s="15">
        <v>7</v>
      </c>
      <c r="Q114" s="16">
        <f>P114/O114*100</f>
        <v>24.137931034482758</v>
      </c>
    </row>
    <row r="115" spans="1:17" ht="33">
      <c r="A115" s="10" t="s">
        <v>136</v>
      </c>
      <c r="B115" s="11">
        <v>7001</v>
      </c>
      <c r="C115" s="10" t="s">
        <v>13</v>
      </c>
      <c r="D115" s="12" t="s">
        <v>15</v>
      </c>
      <c r="E115" s="13" t="s">
        <v>137</v>
      </c>
      <c r="F115" s="14">
        <v>293</v>
      </c>
      <c r="G115" s="15">
        <v>32</v>
      </c>
      <c r="H115" s="16">
        <v>10.921501706484642</v>
      </c>
      <c r="I115" s="14">
        <v>356</v>
      </c>
      <c r="J115" s="15">
        <v>54</v>
      </c>
      <c r="K115" s="16">
        <v>15.168539325842698</v>
      </c>
      <c r="L115" s="14">
        <v>442</v>
      </c>
      <c r="M115" s="15">
        <v>80</v>
      </c>
      <c r="N115" s="16">
        <v>18.099547511312217</v>
      </c>
      <c r="O115" s="14">
        <v>425</v>
      </c>
      <c r="P115" s="15">
        <v>115</v>
      </c>
      <c r="Q115" s="16">
        <f>P115/O115*100</f>
        <v>27.058823529411764</v>
      </c>
    </row>
    <row r="116" spans="1:17" ht="33">
      <c r="A116" s="4" t="s">
        <v>136</v>
      </c>
      <c r="B116" s="17">
        <v>7002</v>
      </c>
      <c r="C116" s="4" t="s">
        <v>13</v>
      </c>
      <c r="D116" s="18" t="s">
        <v>18</v>
      </c>
      <c r="E116" s="19" t="s">
        <v>138</v>
      </c>
      <c r="F116" s="14">
        <v>53</v>
      </c>
      <c r="G116" s="15">
        <v>8</v>
      </c>
      <c r="H116" s="16">
        <v>15.09433962264151</v>
      </c>
      <c r="I116" s="14">
        <v>39</v>
      </c>
      <c r="J116" s="15">
        <v>15</v>
      </c>
      <c r="K116" s="16">
        <v>38.46153846153847</v>
      </c>
      <c r="L116" s="14">
        <v>26</v>
      </c>
      <c r="M116" s="15">
        <v>26</v>
      </c>
      <c r="N116" s="16">
        <v>100</v>
      </c>
      <c r="O116" s="14">
        <v>21</v>
      </c>
      <c r="P116" s="15">
        <v>21</v>
      </c>
      <c r="Q116" s="16">
        <f>P116/O116*100</f>
        <v>100</v>
      </c>
    </row>
    <row r="117" spans="1:17" ht="33">
      <c r="A117" s="10" t="s">
        <v>136</v>
      </c>
      <c r="B117" s="11">
        <v>7005</v>
      </c>
      <c r="C117" s="10" t="s">
        <v>13</v>
      </c>
      <c r="D117" s="12" t="s">
        <v>15</v>
      </c>
      <c r="E117" s="13" t="s">
        <v>139</v>
      </c>
      <c r="F117" s="14">
        <v>49</v>
      </c>
      <c r="G117" s="15">
        <v>0</v>
      </c>
      <c r="H117" s="16">
        <v>0</v>
      </c>
      <c r="I117" s="14">
        <v>95</v>
      </c>
      <c r="J117" s="15">
        <v>0</v>
      </c>
      <c r="K117" s="16">
        <v>0</v>
      </c>
      <c r="L117" s="14">
        <v>140</v>
      </c>
      <c r="M117" s="15">
        <v>0</v>
      </c>
      <c r="N117" s="16">
        <v>0</v>
      </c>
      <c r="O117" s="14">
        <v>137</v>
      </c>
      <c r="P117" s="15">
        <v>25</v>
      </c>
      <c r="Q117" s="16">
        <f>P117/O117*100</f>
        <v>18.248175182481752</v>
      </c>
    </row>
    <row r="118" spans="1:17" ht="33">
      <c r="A118" s="4" t="s">
        <v>136</v>
      </c>
      <c r="B118" s="17">
        <v>1001</v>
      </c>
      <c r="C118" s="4" t="s">
        <v>17</v>
      </c>
      <c r="D118" s="18" t="s">
        <v>18</v>
      </c>
      <c r="E118" s="19" t="s">
        <v>140</v>
      </c>
      <c r="F118" s="14">
        <v>2</v>
      </c>
      <c r="G118" s="15">
        <v>2</v>
      </c>
      <c r="H118" s="16">
        <v>100</v>
      </c>
      <c r="I118" s="14">
        <v>2</v>
      </c>
      <c r="J118" s="15">
        <v>2</v>
      </c>
      <c r="K118" s="16">
        <v>100</v>
      </c>
      <c r="L118" s="14">
        <v>2</v>
      </c>
      <c r="M118" s="15">
        <v>2</v>
      </c>
      <c r="N118" s="16">
        <v>100</v>
      </c>
      <c r="O118" s="14">
        <v>2</v>
      </c>
      <c r="P118" s="15">
        <v>2</v>
      </c>
      <c r="Q118" s="16">
        <f>P118/O118*100</f>
        <v>100</v>
      </c>
    </row>
    <row r="119" spans="1:17" ht="33">
      <c r="A119" s="4" t="s">
        <v>136</v>
      </c>
      <c r="B119" s="17">
        <v>1002</v>
      </c>
      <c r="C119" s="4" t="s">
        <v>17</v>
      </c>
      <c r="D119" s="18" t="s">
        <v>18</v>
      </c>
      <c r="E119" s="19" t="s">
        <v>141</v>
      </c>
      <c r="F119" s="14">
        <v>9</v>
      </c>
      <c r="G119" s="15">
        <v>9</v>
      </c>
      <c r="H119" s="16">
        <v>100</v>
      </c>
      <c r="I119" s="14">
        <v>5</v>
      </c>
      <c r="J119" s="15">
        <v>5</v>
      </c>
      <c r="K119" s="16">
        <v>100</v>
      </c>
      <c r="L119" s="14">
        <v>4</v>
      </c>
      <c r="M119" s="15">
        <v>4</v>
      </c>
      <c r="N119" s="16">
        <v>100</v>
      </c>
      <c r="O119" s="14">
        <v>2</v>
      </c>
      <c r="P119" s="15">
        <v>2</v>
      </c>
      <c r="Q119" s="16">
        <f>P119/O119*100</f>
        <v>100</v>
      </c>
    </row>
    <row r="120" spans="1:17" ht="33">
      <c r="A120" s="4" t="s">
        <v>136</v>
      </c>
      <c r="B120" s="17">
        <v>1004</v>
      </c>
      <c r="C120" s="4" t="s">
        <v>17</v>
      </c>
      <c r="D120" s="18" t="s">
        <v>18</v>
      </c>
      <c r="E120" s="19" t="s">
        <v>142</v>
      </c>
      <c r="F120" s="14">
        <v>44</v>
      </c>
      <c r="G120" s="15">
        <v>44</v>
      </c>
      <c r="H120" s="16">
        <v>100</v>
      </c>
      <c r="I120" s="14">
        <v>33</v>
      </c>
      <c r="J120" s="15">
        <v>33</v>
      </c>
      <c r="K120" s="16">
        <v>100</v>
      </c>
      <c r="L120" s="14">
        <v>17</v>
      </c>
      <c r="M120" s="15">
        <v>17</v>
      </c>
      <c r="N120" s="16">
        <v>100</v>
      </c>
      <c r="O120" s="14">
        <v>11</v>
      </c>
      <c r="P120" s="15">
        <v>11</v>
      </c>
      <c r="Q120" s="16">
        <f>P120/O120*100</f>
        <v>100</v>
      </c>
    </row>
    <row r="121" spans="1:17" ht="33">
      <c r="A121" s="4" t="s">
        <v>136</v>
      </c>
      <c r="B121" s="17">
        <v>1005</v>
      </c>
      <c r="C121" s="4" t="s">
        <v>17</v>
      </c>
      <c r="D121" s="18" t="s">
        <v>18</v>
      </c>
      <c r="E121" s="19" t="s">
        <v>143</v>
      </c>
      <c r="F121" s="14">
        <v>22</v>
      </c>
      <c r="G121" s="15">
        <v>22</v>
      </c>
      <c r="H121" s="16">
        <v>100</v>
      </c>
      <c r="I121" s="14">
        <v>11</v>
      </c>
      <c r="J121" s="15">
        <v>11</v>
      </c>
      <c r="K121" s="16">
        <v>100</v>
      </c>
      <c r="L121" s="14">
        <v>7</v>
      </c>
      <c r="M121" s="15">
        <v>7</v>
      </c>
      <c r="N121" s="16">
        <v>100</v>
      </c>
      <c r="O121" s="14">
        <v>5</v>
      </c>
      <c r="P121" s="15">
        <v>5</v>
      </c>
      <c r="Q121" s="16">
        <f>P121/O121*100</f>
        <v>100</v>
      </c>
    </row>
    <row r="122" spans="1:17" ht="33">
      <c r="A122" s="10" t="s">
        <v>136</v>
      </c>
      <c r="B122" s="11">
        <v>8007</v>
      </c>
      <c r="C122" s="10" t="s">
        <v>24</v>
      </c>
      <c r="D122" s="12" t="s">
        <v>15</v>
      </c>
      <c r="E122" s="13" t="s">
        <v>144</v>
      </c>
      <c r="F122" s="14">
        <v>22</v>
      </c>
      <c r="G122" s="15">
        <v>0</v>
      </c>
      <c r="H122" s="16">
        <v>0</v>
      </c>
      <c r="I122" s="14">
        <v>42</v>
      </c>
      <c r="J122" s="15">
        <v>0</v>
      </c>
      <c r="K122" s="16">
        <v>0</v>
      </c>
      <c r="L122" s="14">
        <v>47</v>
      </c>
      <c r="M122" s="15">
        <v>11</v>
      </c>
      <c r="N122" s="16">
        <v>23.404255319148938</v>
      </c>
      <c r="O122" s="14">
        <v>35</v>
      </c>
      <c r="P122" s="15">
        <v>4</v>
      </c>
      <c r="Q122" s="16">
        <f>P122/O122*100</f>
        <v>11.428571428571429</v>
      </c>
    </row>
    <row r="123" spans="1:17" ht="33">
      <c r="A123" s="4" t="s">
        <v>136</v>
      </c>
      <c r="B123" s="17">
        <v>8006</v>
      </c>
      <c r="C123" s="4" t="s">
        <v>24</v>
      </c>
      <c r="D123" s="18" t="s">
        <v>18</v>
      </c>
      <c r="E123" s="19" t="s">
        <v>145</v>
      </c>
      <c r="F123" s="14">
        <v>5</v>
      </c>
      <c r="G123" s="15">
        <v>5</v>
      </c>
      <c r="H123" s="16">
        <v>100</v>
      </c>
      <c r="I123" s="14">
        <v>3</v>
      </c>
      <c r="J123" s="15">
        <v>3</v>
      </c>
      <c r="K123" s="16">
        <v>100</v>
      </c>
      <c r="L123" s="14">
        <v>1</v>
      </c>
      <c r="M123" s="15">
        <v>1</v>
      </c>
      <c r="N123" s="16">
        <v>100</v>
      </c>
      <c r="O123" s="14">
        <v>1</v>
      </c>
      <c r="P123" s="15">
        <v>1</v>
      </c>
      <c r="Q123" s="16">
        <f>P123/O123*100</f>
        <v>100</v>
      </c>
    </row>
    <row r="124" spans="1:17" ht="33">
      <c r="A124" s="4" t="s">
        <v>146</v>
      </c>
      <c r="B124" s="17">
        <v>7004</v>
      </c>
      <c r="C124" s="4" t="s">
        <v>13</v>
      </c>
      <c r="D124" s="18" t="s">
        <v>18</v>
      </c>
      <c r="E124" s="19" t="s">
        <v>147</v>
      </c>
      <c r="F124" s="14">
        <v>111</v>
      </c>
      <c r="G124" s="15">
        <v>24</v>
      </c>
      <c r="H124" s="16">
        <v>21.62162162162162</v>
      </c>
      <c r="I124" s="14">
        <v>73</v>
      </c>
      <c r="J124" s="15">
        <v>33</v>
      </c>
      <c r="K124" s="16">
        <v>45.20547945205479</v>
      </c>
      <c r="L124" s="14">
        <v>49</v>
      </c>
      <c r="M124" s="15">
        <v>49</v>
      </c>
      <c r="N124" s="16">
        <v>100</v>
      </c>
      <c r="O124" s="14">
        <v>31</v>
      </c>
      <c r="P124" s="15">
        <v>31</v>
      </c>
      <c r="Q124" s="16">
        <f>P124/O124*100</f>
        <v>100</v>
      </c>
    </row>
    <row r="125" spans="1:17" ht="33">
      <c r="A125" s="10" t="s">
        <v>146</v>
      </c>
      <c r="B125" s="11">
        <v>7003</v>
      </c>
      <c r="C125" s="10" t="s">
        <v>13</v>
      </c>
      <c r="D125" s="12" t="s">
        <v>15</v>
      </c>
      <c r="E125" s="13" t="s">
        <v>148</v>
      </c>
      <c r="F125" s="14">
        <v>663</v>
      </c>
      <c r="G125" s="15">
        <v>50</v>
      </c>
      <c r="H125" s="16">
        <v>7.541478129713424</v>
      </c>
      <c r="I125" s="14">
        <v>754</v>
      </c>
      <c r="J125" s="15">
        <v>101</v>
      </c>
      <c r="K125" s="16">
        <v>13.395225464190982</v>
      </c>
      <c r="L125" s="14">
        <v>853</v>
      </c>
      <c r="M125" s="15">
        <v>126</v>
      </c>
      <c r="N125" s="16">
        <v>14.77139507620164</v>
      </c>
      <c r="O125" s="14">
        <v>663</v>
      </c>
      <c r="P125" s="15">
        <v>205</v>
      </c>
      <c r="Q125" s="16">
        <f>P125/O125*100</f>
        <v>30.920060331825038</v>
      </c>
    </row>
    <row r="126" spans="1:17" ht="33">
      <c r="A126" s="4" t="s">
        <v>146</v>
      </c>
      <c r="B126" s="17">
        <v>1003</v>
      </c>
      <c r="C126" s="4" t="s">
        <v>17</v>
      </c>
      <c r="D126" s="18" t="s">
        <v>18</v>
      </c>
      <c r="E126" s="19" t="s">
        <v>149</v>
      </c>
      <c r="F126" s="14">
        <v>2</v>
      </c>
      <c r="G126" s="15">
        <v>2</v>
      </c>
      <c r="H126" s="16">
        <v>100</v>
      </c>
      <c r="I126" s="14">
        <v>1</v>
      </c>
      <c r="J126" s="15">
        <v>1</v>
      </c>
      <c r="K126" s="16">
        <v>100</v>
      </c>
      <c r="L126" s="14">
        <v>1</v>
      </c>
      <c r="M126" s="15">
        <v>1</v>
      </c>
      <c r="N126" s="16">
        <v>100</v>
      </c>
      <c r="O126" s="14">
        <v>0</v>
      </c>
      <c r="P126" s="15">
        <v>0</v>
      </c>
      <c r="Q126" s="20">
        <v>0</v>
      </c>
    </row>
    <row r="127" spans="1:17" ht="33">
      <c r="A127" s="4" t="s">
        <v>146</v>
      </c>
      <c r="B127" s="17">
        <v>1007</v>
      </c>
      <c r="C127" s="4" t="s">
        <v>17</v>
      </c>
      <c r="D127" s="18" t="s">
        <v>18</v>
      </c>
      <c r="E127" s="19" t="s">
        <v>150</v>
      </c>
      <c r="F127" s="14">
        <v>31</v>
      </c>
      <c r="G127" s="15">
        <v>31</v>
      </c>
      <c r="H127" s="16">
        <v>100</v>
      </c>
      <c r="I127" s="14">
        <v>20</v>
      </c>
      <c r="J127" s="15">
        <v>20</v>
      </c>
      <c r="K127" s="16">
        <v>100</v>
      </c>
      <c r="L127" s="14">
        <v>15</v>
      </c>
      <c r="M127" s="15">
        <v>15</v>
      </c>
      <c r="N127" s="16">
        <v>100</v>
      </c>
      <c r="O127" s="14">
        <v>3</v>
      </c>
      <c r="P127" s="15">
        <v>3</v>
      </c>
      <c r="Q127" s="16">
        <f>P127/O127*100</f>
        <v>100</v>
      </c>
    </row>
    <row r="128" spans="1:17" ht="33">
      <c r="A128" s="4" t="s">
        <v>146</v>
      </c>
      <c r="B128" s="17">
        <v>1006</v>
      </c>
      <c r="C128" s="4" t="s">
        <v>17</v>
      </c>
      <c r="D128" s="18" t="s">
        <v>18</v>
      </c>
      <c r="E128" s="19" t="s">
        <v>151</v>
      </c>
      <c r="F128" s="14">
        <v>56</v>
      </c>
      <c r="G128" s="15">
        <v>56</v>
      </c>
      <c r="H128" s="16">
        <v>100</v>
      </c>
      <c r="I128" s="14">
        <v>36</v>
      </c>
      <c r="J128" s="15">
        <v>36</v>
      </c>
      <c r="K128" s="16">
        <v>100</v>
      </c>
      <c r="L128" s="14">
        <v>27</v>
      </c>
      <c r="M128" s="15">
        <v>27</v>
      </c>
      <c r="N128" s="16">
        <v>100</v>
      </c>
      <c r="O128" s="14">
        <v>14</v>
      </c>
      <c r="P128" s="15">
        <v>14</v>
      </c>
      <c r="Q128" s="16">
        <f>P128/O128*100</f>
        <v>100</v>
      </c>
    </row>
    <row r="129" spans="1:17" ht="33">
      <c r="A129" s="4" t="s">
        <v>146</v>
      </c>
      <c r="B129" s="17">
        <v>8582</v>
      </c>
      <c r="C129" s="4" t="s">
        <v>24</v>
      </c>
      <c r="D129" s="18" t="s">
        <v>18</v>
      </c>
      <c r="E129" s="19" t="s">
        <v>152</v>
      </c>
      <c r="F129" s="14">
        <v>11</v>
      </c>
      <c r="G129" s="15">
        <v>7</v>
      </c>
      <c r="H129" s="16">
        <v>63.63636363636363</v>
      </c>
      <c r="I129" s="14">
        <v>4</v>
      </c>
      <c r="J129" s="15">
        <v>4</v>
      </c>
      <c r="K129" s="16">
        <v>100</v>
      </c>
      <c r="L129" s="14">
        <v>1</v>
      </c>
      <c r="M129" s="15">
        <v>1</v>
      </c>
      <c r="N129" s="16">
        <v>100</v>
      </c>
      <c r="O129" s="14">
        <v>0</v>
      </c>
      <c r="P129" s="15">
        <v>0</v>
      </c>
      <c r="Q129" s="20">
        <v>0</v>
      </c>
    </row>
    <row r="130" spans="1:17" ht="33">
      <c r="A130" s="10" t="s">
        <v>146</v>
      </c>
      <c r="B130" s="11">
        <v>8585</v>
      </c>
      <c r="C130" s="10" t="s">
        <v>24</v>
      </c>
      <c r="D130" s="12" t="s">
        <v>15</v>
      </c>
      <c r="E130" s="13" t="s">
        <v>153</v>
      </c>
      <c r="F130" s="14">
        <v>8</v>
      </c>
      <c r="G130" s="15">
        <v>0</v>
      </c>
      <c r="H130" s="16">
        <v>0</v>
      </c>
      <c r="I130" s="14">
        <v>19</v>
      </c>
      <c r="J130" s="15">
        <v>0</v>
      </c>
      <c r="K130" s="16">
        <v>0</v>
      </c>
      <c r="L130" s="14">
        <v>20</v>
      </c>
      <c r="M130" s="15">
        <v>4</v>
      </c>
      <c r="N130" s="16">
        <v>20</v>
      </c>
      <c r="O130" s="14">
        <v>17</v>
      </c>
      <c r="P130" s="15">
        <v>8</v>
      </c>
      <c r="Q130" s="16">
        <f aca="true" t="shared" si="4" ref="Q130:Q170">P130/O130*100</f>
        <v>47.05882352941176</v>
      </c>
    </row>
    <row r="131" spans="1:17" ht="33">
      <c r="A131" s="4" t="s">
        <v>146</v>
      </c>
      <c r="B131" s="17">
        <v>8001</v>
      </c>
      <c r="C131" s="4" t="s">
        <v>24</v>
      </c>
      <c r="D131" s="18" t="s">
        <v>18</v>
      </c>
      <c r="E131" s="19" t="s">
        <v>154</v>
      </c>
      <c r="F131" s="14">
        <v>11</v>
      </c>
      <c r="G131" s="15">
        <v>7</v>
      </c>
      <c r="H131" s="16">
        <v>63.63636363636363</v>
      </c>
      <c r="I131" s="14">
        <v>4</v>
      </c>
      <c r="J131" s="15">
        <v>4</v>
      </c>
      <c r="K131" s="16">
        <v>100</v>
      </c>
      <c r="L131" s="14">
        <v>3</v>
      </c>
      <c r="M131" s="15">
        <v>3</v>
      </c>
      <c r="N131" s="16">
        <v>100</v>
      </c>
      <c r="O131" s="14">
        <v>1</v>
      </c>
      <c r="P131" s="15">
        <v>1</v>
      </c>
      <c r="Q131" s="16">
        <f t="shared" si="4"/>
        <v>100</v>
      </c>
    </row>
    <row r="132" spans="1:17" ht="33">
      <c r="A132" s="10" t="s">
        <v>146</v>
      </c>
      <c r="B132" s="11">
        <v>8002</v>
      </c>
      <c r="C132" s="10" t="s">
        <v>24</v>
      </c>
      <c r="D132" s="12" t="s">
        <v>15</v>
      </c>
      <c r="E132" s="13" t="s">
        <v>155</v>
      </c>
      <c r="F132" s="14">
        <v>35</v>
      </c>
      <c r="G132" s="15">
        <v>5</v>
      </c>
      <c r="H132" s="16">
        <v>14.285714285714285</v>
      </c>
      <c r="I132" s="14">
        <v>38</v>
      </c>
      <c r="J132" s="15">
        <v>9</v>
      </c>
      <c r="K132" s="16">
        <v>23.684210526315788</v>
      </c>
      <c r="L132" s="14">
        <v>38</v>
      </c>
      <c r="M132" s="15">
        <v>11</v>
      </c>
      <c r="N132" s="16">
        <v>28.947368421052634</v>
      </c>
      <c r="O132" s="14">
        <v>39</v>
      </c>
      <c r="P132" s="15">
        <v>4</v>
      </c>
      <c r="Q132" s="16">
        <f t="shared" si="4"/>
        <v>10.256410256410255</v>
      </c>
    </row>
    <row r="133" spans="1:17" ht="33">
      <c r="A133" s="10" t="s">
        <v>146</v>
      </c>
      <c r="B133" s="11">
        <v>8004</v>
      </c>
      <c r="C133" s="10" t="s">
        <v>24</v>
      </c>
      <c r="D133" s="12" t="s">
        <v>15</v>
      </c>
      <c r="E133" s="13" t="s">
        <v>148</v>
      </c>
      <c r="F133" s="14">
        <v>68</v>
      </c>
      <c r="G133" s="15">
        <v>8</v>
      </c>
      <c r="H133" s="16">
        <v>11.76470588235294</v>
      </c>
      <c r="I133" s="14">
        <v>83</v>
      </c>
      <c r="J133" s="15">
        <v>14</v>
      </c>
      <c r="K133" s="16">
        <v>16.867469879518072</v>
      </c>
      <c r="L133" s="14">
        <v>112</v>
      </c>
      <c r="M133" s="15">
        <v>15</v>
      </c>
      <c r="N133" s="16">
        <v>13.392857142857142</v>
      </c>
      <c r="O133" s="14">
        <v>111</v>
      </c>
      <c r="P133" s="15">
        <v>24</v>
      </c>
      <c r="Q133" s="16">
        <f t="shared" si="4"/>
        <v>21.62162162162162</v>
      </c>
    </row>
    <row r="134" spans="1:17" ht="33">
      <c r="A134" s="4" t="s">
        <v>146</v>
      </c>
      <c r="B134" s="17">
        <v>5010</v>
      </c>
      <c r="C134" s="4" t="s">
        <v>37</v>
      </c>
      <c r="D134" s="18" t="s">
        <v>18</v>
      </c>
      <c r="E134" s="19" t="s">
        <v>156</v>
      </c>
      <c r="F134" s="14">
        <v>6</v>
      </c>
      <c r="G134" s="15">
        <v>6</v>
      </c>
      <c r="H134" s="16">
        <v>100</v>
      </c>
      <c r="I134" s="14">
        <v>5</v>
      </c>
      <c r="J134" s="15">
        <v>5</v>
      </c>
      <c r="K134" s="16">
        <v>100</v>
      </c>
      <c r="L134" s="14">
        <v>4</v>
      </c>
      <c r="M134" s="15">
        <v>4</v>
      </c>
      <c r="N134" s="16">
        <v>100</v>
      </c>
      <c r="O134" s="14">
        <v>3</v>
      </c>
      <c r="P134" s="15">
        <v>3</v>
      </c>
      <c r="Q134" s="16">
        <f t="shared" si="4"/>
        <v>100</v>
      </c>
    </row>
    <row r="135" spans="1:17" ht="33">
      <c r="A135" s="10" t="s">
        <v>157</v>
      </c>
      <c r="B135" s="11">
        <v>7312</v>
      </c>
      <c r="C135" s="10" t="s">
        <v>13</v>
      </c>
      <c r="D135" s="12" t="s">
        <v>15</v>
      </c>
      <c r="E135" s="13" t="s">
        <v>158</v>
      </c>
      <c r="F135" s="14">
        <v>687</v>
      </c>
      <c r="G135" s="15">
        <v>310</v>
      </c>
      <c r="H135" s="16">
        <v>45.12372634643377</v>
      </c>
      <c r="I135" s="14">
        <v>645</v>
      </c>
      <c r="J135" s="15">
        <v>302</v>
      </c>
      <c r="K135" s="16">
        <v>46.821705426356594</v>
      </c>
      <c r="L135" s="14">
        <v>663</v>
      </c>
      <c r="M135" s="15">
        <v>276</v>
      </c>
      <c r="N135" s="16">
        <v>41.6289592760181</v>
      </c>
      <c r="O135" s="14">
        <v>627</v>
      </c>
      <c r="P135" s="15">
        <v>260</v>
      </c>
      <c r="Q135" s="16">
        <f t="shared" si="4"/>
        <v>41.46730462519936</v>
      </c>
    </row>
    <row r="136" spans="1:17" ht="33">
      <c r="A136" s="4" t="s">
        <v>157</v>
      </c>
      <c r="B136" s="17">
        <v>8392</v>
      </c>
      <c r="C136" s="4" t="s">
        <v>13</v>
      </c>
      <c r="D136" s="18" t="s">
        <v>18</v>
      </c>
      <c r="E136" s="19" t="s">
        <v>159</v>
      </c>
      <c r="F136" s="14">
        <v>76</v>
      </c>
      <c r="G136" s="15">
        <v>0</v>
      </c>
      <c r="H136" s="16">
        <v>0</v>
      </c>
      <c r="I136" s="14">
        <v>112</v>
      </c>
      <c r="J136" s="15">
        <v>0</v>
      </c>
      <c r="K136" s="16">
        <v>0</v>
      </c>
      <c r="L136" s="14">
        <v>126</v>
      </c>
      <c r="M136" s="15">
        <v>16</v>
      </c>
      <c r="N136" s="16">
        <v>12.698412698412698</v>
      </c>
      <c r="O136" s="14">
        <v>136</v>
      </c>
      <c r="P136" s="15">
        <v>38</v>
      </c>
      <c r="Q136" s="16">
        <f t="shared" si="4"/>
        <v>27.941176470588236</v>
      </c>
    </row>
    <row r="137" spans="1:17" ht="33">
      <c r="A137" s="4" t="s">
        <v>157</v>
      </c>
      <c r="B137" s="17">
        <v>7372</v>
      </c>
      <c r="C137" s="4" t="s">
        <v>13</v>
      </c>
      <c r="D137" s="18" t="s">
        <v>18</v>
      </c>
      <c r="E137" s="19" t="s">
        <v>160</v>
      </c>
      <c r="F137" s="14">
        <v>73</v>
      </c>
      <c r="G137" s="15">
        <v>50</v>
      </c>
      <c r="H137" s="16">
        <v>68.4931506849315</v>
      </c>
      <c r="I137" s="14">
        <v>58</v>
      </c>
      <c r="J137" s="15">
        <v>57</v>
      </c>
      <c r="K137" s="16">
        <v>98.27586206896551</v>
      </c>
      <c r="L137" s="14">
        <v>37</v>
      </c>
      <c r="M137" s="15">
        <v>37</v>
      </c>
      <c r="N137" s="16">
        <v>100</v>
      </c>
      <c r="O137" s="14">
        <v>21</v>
      </c>
      <c r="P137" s="15">
        <v>21</v>
      </c>
      <c r="Q137" s="16">
        <f t="shared" si="4"/>
        <v>100</v>
      </c>
    </row>
    <row r="138" spans="1:17" ht="33">
      <c r="A138" s="4" t="s">
        <v>157</v>
      </c>
      <c r="B138" s="17">
        <v>1023</v>
      </c>
      <c r="C138" s="4" t="s">
        <v>17</v>
      </c>
      <c r="D138" s="18" t="s">
        <v>18</v>
      </c>
      <c r="E138" s="19" t="s">
        <v>161</v>
      </c>
      <c r="F138" s="14">
        <v>101</v>
      </c>
      <c r="G138" s="15">
        <v>101</v>
      </c>
      <c r="H138" s="16">
        <v>100</v>
      </c>
      <c r="I138" s="14">
        <v>71</v>
      </c>
      <c r="J138" s="15">
        <v>71</v>
      </c>
      <c r="K138" s="16">
        <v>100</v>
      </c>
      <c r="L138" s="14">
        <v>42</v>
      </c>
      <c r="M138" s="15">
        <v>42</v>
      </c>
      <c r="N138" s="16">
        <v>100</v>
      </c>
      <c r="O138" s="14">
        <v>87</v>
      </c>
      <c r="P138" s="15">
        <v>87</v>
      </c>
      <c r="Q138" s="16">
        <f t="shared" si="4"/>
        <v>100</v>
      </c>
    </row>
    <row r="139" spans="1:17" ht="33">
      <c r="A139" s="4" t="s">
        <v>157</v>
      </c>
      <c r="B139" s="17">
        <v>1087</v>
      </c>
      <c r="C139" s="4" t="s">
        <v>17</v>
      </c>
      <c r="D139" s="18" t="s">
        <v>18</v>
      </c>
      <c r="E139" s="19" t="s">
        <v>162</v>
      </c>
      <c r="F139" s="14">
        <v>24</v>
      </c>
      <c r="G139" s="15">
        <v>24</v>
      </c>
      <c r="H139" s="16">
        <v>100</v>
      </c>
      <c r="I139" s="14">
        <v>18</v>
      </c>
      <c r="J139" s="15">
        <v>18</v>
      </c>
      <c r="K139" s="16">
        <v>100</v>
      </c>
      <c r="L139" s="14">
        <v>8</v>
      </c>
      <c r="M139" s="15">
        <v>8</v>
      </c>
      <c r="N139" s="16">
        <v>100</v>
      </c>
      <c r="O139" s="14">
        <v>4</v>
      </c>
      <c r="P139" s="15">
        <v>4</v>
      </c>
      <c r="Q139" s="16">
        <f t="shared" si="4"/>
        <v>100</v>
      </c>
    </row>
    <row r="140" spans="1:17" ht="33">
      <c r="A140" s="10" t="s">
        <v>157</v>
      </c>
      <c r="B140" s="11">
        <v>8312</v>
      </c>
      <c r="C140" s="10" t="s">
        <v>24</v>
      </c>
      <c r="D140" s="12" t="s">
        <v>15</v>
      </c>
      <c r="E140" s="13" t="s">
        <v>163</v>
      </c>
      <c r="F140" s="14">
        <v>62</v>
      </c>
      <c r="G140" s="15">
        <v>27</v>
      </c>
      <c r="H140" s="16">
        <v>43.54838709677419</v>
      </c>
      <c r="I140" s="14">
        <v>46</v>
      </c>
      <c r="J140" s="15">
        <v>21</v>
      </c>
      <c r="K140" s="16">
        <v>45.65217391304348</v>
      </c>
      <c r="L140" s="14">
        <v>49</v>
      </c>
      <c r="M140" s="15">
        <v>15</v>
      </c>
      <c r="N140" s="16">
        <v>30.612244897959183</v>
      </c>
      <c r="O140" s="14">
        <v>61</v>
      </c>
      <c r="P140" s="15">
        <v>14</v>
      </c>
      <c r="Q140" s="16">
        <f t="shared" si="4"/>
        <v>22.950819672131146</v>
      </c>
    </row>
    <row r="141" spans="1:17" ht="33">
      <c r="A141" s="10" t="s">
        <v>157</v>
      </c>
      <c r="B141" s="11">
        <v>8315</v>
      </c>
      <c r="C141" s="10" t="s">
        <v>24</v>
      </c>
      <c r="D141" s="12" t="s">
        <v>15</v>
      </c>
      <c r="E141" s="13" t="s">
        <v>164</v>
      </c>
      <c r="F141" s="14">
        <v>93</v>
      </c>
      <c r="G141" s="15">
        <v>25</v>
      </c>
      <c r="H141" s="16">
        <v>26.881720430107524</v>
      </c>
      <c r="I141" s="14">
        <v>88</v>
      </c>
      <c r="J141" s="15">
        <v>24</v>
      </c>
      <c r="K141" s="16">
        <v>27.27272727272727</v>
      </c>
      <c r="L141" s="14">
        <v>80</v>
      </c>
      <c r="M141" s="15">
        <v>24</v>
      </c>
      <c r="N141" s="16">
        <v>30</v>
      </c>
      <c r="O141" s="14">
        <v>82</v>
      </c>
      <c r="P141" s="15">
        <v>35</v>
      </c>
      <c r="Q141" s="16">
        <f t="shared" si="4"/>
        <v>42.68292682926829</v>
      </c>
    </row>
    <row r="142" spans="1:17" ht="33">
      <c r="A142" s="10" t="s">
        <v>165</v>
      </c>
      <c r="B142" s="11">
        <v>7624</v>
      </c>
      <c r="C142" s="10" t="s">
        <v>13</v>
      </c>
      <c r="D142" s="12" t="s">
        <v>15</v>
      </c>
      <c r="E142" s="13" t="s">
        <v>166</v>
      </c>
      <c r="F142" s="14">
        <v>669</v>
      </c>
      <c r="G142" s="15">
        <v>76</v>
      </c>
      <c r="H142" s="16">
        <v>11.360239162929746</v>
      </c>
      <c r="I142" s="14">
        <v>663</v>
      </c>
      <c r="J142" s="15">
        <v>91</v>
      </c>
      <c r="K142" s="16">
        <v>13.725490196078432</v>
      </c>
      <c r="L142" s="14">
        <v>652</v>
      </c>
      <c r="M142" s="15">
        <v>148</v>
      </c>
      <c r="N142" s="16">
        <v>22.699386503067483</v>
      </c>
      <c r="O142" s="14">
        <v>602</v>
      </c>
      <c r="P142" s="15">
        <v>146</v>
      </c>
      <c r="Q142" s="16">
        <f t="shared" si="4"/>
        <v>24.25249169435216</v>
      </c>
    </row>
    <row r="143" spans="1:17" ht="33">
      <c r="A143" s="4" t="s">
        <v>165</v>
      </c>
      <c r="B143" s="17">
        <v>7626</v>
      </c>
      <c r="C143" s="4" t="s">
        <v>13</v>
      </c>
      <c r="D143" s="18" t="s">
        <v>18</v>
      </c>
      <c r="E143" s="19" t="s">
        <v>167</v>
      </c>
      <c r="F143" s="14">
        <v>215</v>
      </c>
      <c r="G143" s="15">
        <v>0</v>
      </c>
      <c r="H143" s="16">
        <v>0</v>
      </c>
      <c r="I143" s="14">
        <v>306</v>
      </c>
      <c r="J143" s="15">
        <v>0</v>
      </c>
      <c r="K143" s="16">
        <v>0</v>
      </c>
      <c r="L143" s="14">
        <v>205</v>
      </c>
      <c r="M143" s="15">
        <v>0</v>
      </c>
      <c r="N143" s="16">
        <v>0</v>
      </c>
      <c r="O143" s="14">
        <v>139</v>
      </c>
      <c r="P143" s="15">
        <v>48</v>
      </c>
      <c r="Q143" s="16">
        <f t="shared" si="4"/>
        <v>34.53237410071942</v>
      </c>
    </row>
    <row r="144" spans="1:17" ht="33">
      <c r="A144" s="4" t="s">
        <v>165</v>
      </c>
      <c r="B144" s="17">
        <v>7703</v>
      </c>
      <c r="C144" s="4" t="s">
        <v>13</v>
      </c>
      <c r="D144" s="18" t="s">
        <v>18</v>
      </c>
      <c r="E144" s="19" t="s">
        <v>168</v>
      </c>
      <c r="F144" s="14">
        <v>113</v>
      </c>
      <c r="G144" s="15">
        <v>31</v>
      </c>
      <c r="H144" s="16">
        <v>27.43362831858407</v>
      </c>
      <c r="I144" s="14">
        <v>71</v>
      </c>
      <c r="J144" s="15">
        <v>38</v>
      </c>
      <c r="K144" s="16">
        <v>53.52112676056338</v>
      </c>
      <c r="L144" s="14">
        <v>29</v>
      </c>
      <c r="M144" s="15">
        <v>28</v>
      </c>
      <c r="N144" s="16">
        <v>96.55172413793103</v>
      </c>
      <c r="O144" s="14">
        <v>15</v>
      </c>
      <c r="P144" s="15">
        <v>15</v>
      </c>
      <c r="Q144" s="16">
        <f t="shared" si="4"/>
        <v>100</v>
      </c>
    </row>
    <row r="145" spans="1:17" ht="33">
      <c r="A145" s="4" t="s">
        <v>165</v>
      </c>
      <c r="B145" s="17">
        <v>7623</v>
      </c>
      <c r="C145" s="4" t="s">
        <v>13</v>
      </c>
      <c r="D145" s="18" t="s">
        <v>18</v>
      </c>
      <c r="E145" s="19" t="s">
        <v>169</v>
      </c>
      <c r="F145" s="14">
        <v>486</v>
      </c>
      <c r="G145" s="15">
        <v>55</v>
      </c>
      <c r="H145" s="16">
        <v>11.316872427983538</v>
      </c>
      <c r="I145" s="14">
        <v>491</v>
      </c>
      <c r="J145" s="15">
        <v>87</v>
      </c>
      <c r="K145" s="16">
        <v>17.718940936863543</v>
      </c>
      <c r="L145" s="14">
        <v>357</v>
      </c>
      <c r="M145" s="15">
        <v>122</v>
      </c>
      <c r="N145" s="16">
        <v>34.173669467787114</v>
      </c>
      <c r="O145" s="14">
        <v>245</v>
      </c>
      <c r="P145" s="15">
        <v>125</v>
      </c>
      <c r="Q145" s="16">
        <f t="shared" si="4"/>
        <v>51.02040816326531</v>
      </c>
    </row>
    <row r="146" spans="1:17" ht="33">
      <c r="A146" s="4" t="s">
        <v>165</v>
      </c>
      <c r="B146" s="17">
        <v>7622</v>
      </c>
      <c r="C146" s="4" t="s">
        <v>13</v>
      </c>
      <c r="D146" s="18" t="s">
        <v>18</v>
      </c>
      <c r="E146" s="19" t="s">
        <v>170</v>
      </c>
      <c r="F146" s="14">
        <v>758</v>
      </c>
      <c r="G146" s="15">
        <v>91</v>
      </c>
      <c r="H146" s="16">
        <v>12.005277044854882</v>
      </c>
      <c r="I146" s="14">
        <v>779</v>
      </c>
      <c r="J146" s="15">
        <v>141</v>
      </c>
      <c r="K146" s="16">
        <v>18.10012836970475</v>
      </c>
      <c r="L146" s="14">
        <v>532</v>
      </c>
      <c r="M146" s="15">
        <v>260</v>
      </c>
      <c r="N146" s="16">
        <v>48.87218045112782</v>
      </c>
      <c r="O146" s="14">
        <v>334</v>
      </c>
      <c r="P146" s="15">
        <v>210</v>
      </c>
      <c r="Q146" s="16">
        <f t="shared" si="4"/>
        <v>62.874251497005986</v>
      </c>
    </row>
    <row r="147" spans="1:17" ht="33">
      <c r="A147" s="10" t="s">
        <v>165</v>
      </c>
      <c r="B147" s="21">
        <v>8966</v>
      </c>
      <c r="C147" s="10" t="s">
        <v>13</v>
      </c>
      <c r="D147" s="12" t="s">
        <v>15</v>
      </c>
      <c r="E147" s="22" t="s">
        <v>171</v>
      </c>
      <c r="F147" s="14">
        <v>0</v>
      </c>
      <c r="G147" s="15">
        <v>0</v>
      </c>
      <c r="H147" s="16">
        <v>0</v>
      </c>
      <c r="I147" s="14">
        <v>0</v>
      </c>
      <c r="J147" s="15">
        <v>0</v>
      </c>
      <c r="K147" s="16">
        <v>0</v>
      </c>
      <c r="L147" s="14">
        <v>226</v>
      </c>
      <c r="M147" s="15">
        <v>0</v>
      </c>
      <c r="N147" s="16">
        <v>0</v>
      </c>
      <c r="O147" s="14">
        <v>425</v>
      </c>
      <c r="P147" s="15">
        <v>8</v>
      </c>
      <c r="Q147" s="16">
        <f t="shared" si="4"/>
        <v>1.8823529411764703</v>
      </c>
    </row>
    <row r="148" spans="1:17" ht="33">
      <c r="A148" s="4" t="s">
        <v>165</v>
      </c>
      <c r="B148" s="17">
        <v>7702</v>
      </c>
      <c r="C148" s="4" t="s">
        <v>13</v>
      </c>
      <c r="D148" s="18" t="s">
        <v>18</v>
      </c>
      <c r="E148" s="19" t="s">
        <v>172</v>
      </c>
      <c r="F148" s="14">
        <v>161</v>
      </c>
      <c r="G148" s="15">
        <v>36</v>
      </c>
      <c r="H148" s="16">
        <v>22.36024844720497</v>
      </c>
      <c r="I148" s="14">
        <v>97</v>
      </c>
      <c r="J148" s="15">
        <v>39</v>
      </c>
      <c r="K148" s="16">
        <v>40.20618556701031</v>
      </c>
      <c r="L148" s="14">
        <v>50</v>
      </c>
      <c r="M148" s="15">
        <v>50</v>
      </c>
      <c r="N148" s="16">
        <v>100</v>
      </c>
      <c r="O148" s="14">
        <v>30</v>
      </c>
      <c r="P148" s="15">
        <v>30</v>
      </c>
      <c r="Q148" s="16">
        <f t="shared" si="4"/>
        <v>100</v>
      </c>
    </row>
    <row r="149" spans="1:17" ht="33">
      <c r="A149" s="10" t="s">
        <v>165</v>
      </c>
      <c r="B149" s="11">
        <v>7625</v>
      </c>
      <c r="C149" s="10" t="s">
        <v>13</v>
      </c>
      <c r="D149" s="12" t="s">
        <v>15</v>
      </c>
      <c r="E149" s="13" t="s">
        <v>173</v>
      </c>
      <c r="F149" s="14">
        <v>766</v>
      </c>
      <c r="G149" s="15">
        <v>105</v>
      </c>
      <c r="H149" s="16">
        <v>13.707571801566578</v>
      </c>
      <c r="I149" s="14">
        <v>792</v>
      </c>
      <c r="J149" s="15">
        <v>135</v>
      </c>
      <c r="K149" s="16">
        <v>17.045454545454543</v>
      </c>
      <c r="L149" s="14">
        <v>821</v>
      </c>
      <c r="M149" s="15">
        <v>141</v>
      </c>
      <c r="N149" s="16">
        <v>17.174177831912303</v>
      </c>
      <c r="O149" s="14">
        <v>821</v>
      </c>
      <c r="P149" s="15">
        <v>175</v>
      </c>
      <c r="Q149" s="16">
        <f t="shared" si="4"/>
        <v>21.315468940316688</v>
      </c>
    </row>
    <row r="150" spans="1:17" ht="33">
      <c r="A150" s="4" t="s">
        <v>165</v>
      </c>
      <c r="B150" s="17">
        <v>1089</v>
      </c>
      <c r="C150" s="4" t="s">
        <v>17</v>
      </c>
      <c r="D150" s="18" t="s">
        <v>18</v>
      </c>
      <c r="E150" s="19" t="s">
        <v>174</v>
      </c>
      <c r="F150" s="14">
        <v>88</v>
      </c>
      <c r="G150" s="15">
        <v>88</v>
      </c>
      <c r="H150" s="16">
        <v>100</v>
      </c>
      <c r="I150" s="14">
        <v>55</v>
      </c>
      <c r="J150" s="15">
        <v>55</v>
      </c>
      <c r="K150" s="16">
        <v>100</v>
      </c>
      <c r="L150" s="14">
        <v>35</v>
      </c>
      <c r="M150" s="15">
        <v>35</v>
      </c>
      <c r="N150" s="16">
        <v>100</v>
      </c>
      <c r="O150" s="14">
        <v>11</v>
      </c>
      <c r="P150" s="15">
        <v>11</v>
      </c>
      <c r="Q150" s="16">
        <f t="shared" si="4"/>
        <v>100</v>
      </c>
    </row>
    <row r="151" spans="1:17" ht="33">
      <c r="A151" s="4" t="s">
        <v>165</v>
      </c>
      <c r="B151" s="17">
        <v>1108</v>
      </c>
      <c r="C151" s="4" t="s">
        <v>17</v>
      </c>
      <c r="D151" s="18" t="s">
        <v>18</v>
      </c>
      <c r="E151" s="19" t="s">
        <v>175</v>
      </c>
      <c r="F151" s="14">
        <v>32</v>
      </c>
      <c r="G151" s="15">
        <v>32</v>
      </c>
      <c r="H151" s="16">
        <v>100</v>
      </c>
      <c r="I151" s="14">
        <v>20</v>
      </c>
      <c r="J151" s="15">
        <v>20</v>
      </c>
      <c r="K151" s="16">
        <v>100</v>
      </c>
      <c r="L151" s="14">
        <v>10</v>
      </c>
      <c r="M151" s="15">
        <v>10</v>
      </c>
      <c r="N151" s="16">
        <v>100</v>
      </c>
      <c r="O151" s="14">
        <v>8</v>
      </c>
      <c r="P151" s="15">
        <v>8</v>
      </c>
      <c r="Q151" s="16">
        <f t="shared" si="4"/>
        <v>100</v>
      </c>
    </row>
    <row r="152" spans="1:17" ht="33">
      <c r="A152" s="4" t="s">
        <v>165</v>
      </c>
      <c r="B152" s="17">
        <v>1043</v>
      </c>
      <c r="C152" s="4" t="s">
        <v>17</v>
      </c>
      <c r="D152" s="18" t="s">
        <v>18</v>
      </c>
      <c r="E152" s="19" t="s">
        <v>176</v>
      </c>
      <c r="F152" s="14">
        <v>133</v>
      </c>
      <c r="G152" s="15">
        <v>133</v>
      </c>
      <c r="H152" s="16">
        <v>100</v>
      </c>
      <c r="I152" s="14">
        <v>71</v>
      </c>
      <c r="J152" s="15">
        <v>71</v>
      </c>
      <c r="K152" s="16">
        <v>100</v>
      </c>
      <c r="L152" s="14">
        <v>48</v>
      </c>
      <c r="M152" s="15">
        <v>48</v>
      </c>
      <c r="N152" s="16">
        <v>100</v>
      </c>
      <c r="O152" s="14">
        <v>25</v>
      </c>
      <c r="P152" s="15">
        <v>25</v>
      </c>
      <c r="Q152" s="16">
        <f t="shared" si="4"/>
        <v>100</v>
      </c>
    </row>
    <row r="153" spans="1:17" ht="33">
      <c r="A153" s="4" t="s">
        <v>165</v>
      </c>
      <c r="B153" s="17">
        <v>1090</v>
      </c>
      <c r="C153" s="4" t="s">
        <v>17</v>
      </c>
      <c r="D153" s="18" t="s">
        <v>18</v>
      </c>
      <c r="E153" s="19" t="s">
        <v>177</v>
      </c>
      <c r="F153" s="14">
        <v>51</v>
      </c>
      <c r="G153" s="15">
        <v>50</v>
      </c>
      <c r="H153" s="16">
        <v>98.0392156862745</v>
      </c>
      <c r="I153" s="14">
        <v>25</v>
      </c>
      <c r="J153" s="15">
        <v>25</v>
      </c>
      <c r="K153" s="16">
        <v>100</v>
      </c>
      <c r="L153" s="14">
        <v>15</v>
      </c>
      <c r="M153" s="15">
        <v>15</v>
      </c>
      <c r="N153" s="16">
        <v>100</v>
      </c>
      <c r="O153" s="14">
        <v>7</v>
      </c>
      <c r="P153" s="15">
        <v>7</v>
      </c>
      <c r="Q153" s="16">
        <f t="shared" si="4"/>
        <v>100</v>
      </c>
    </row>
    <row r="154" spans="1:17" ht="33">
      <c r="A154" s="4" t="s">
        <v>165</v>
      </c>
      <c r="B154" s="17">
        <v>1044</v>
      </c>
      <c r="C154" s="4" t="s">
        <v>17</v>
      </c>
      <c r="D154" s="18" t="s">
        <v>18</v>
      </c>
      <c r="E154" s="19" t="s">
        <v>171</v>
      </c>
      <c r="F154" s="14">
        <v>611</v>
      </c>
      <c r="G154" s="15">
        <v>611</v>
      </c>
      <c r="H154" s="16">
        <v>100</v>
      </c>
      <c r="I154" s="14">
        <v>335</v>
      </c>
      <c r="J154" s="15">
        <v>335</v>
      </c>
      <c r="K154" s="16">
        <v>100</v>
      </c>
      <c r="L154" s="14">
        <v>240</v>
      </c>
      <c r="M154" s="15">
        <v>240</v>
      </c>
      <c r="N154" s="16">
        <v>100</v>
      </c>
      <c r="O154" s="14">
        <v>77</v>
      </c>
      <c r="P154" s="15">
        <v>77</v>
      </c>
      <c r="Q154" s="16">
        <f t="shared" si="4"/>
        <v>100</v>
      </c>
    </row>
    <row r="155" spans="1:17" ht="33">
      <c r="A155" s="4" t="s">
        <v>165</v>
      </c>
      <c r="B155" s="17">
        <v>1045</v>
      </c>
      <c r="C155" s="4" t="s">
        <v>17</v>
      </c>
      <c r="D155" s="18" t="s">
        <v>18</v>
      </c>
      <c r="E155" s="19" t="s">
        <v>178</v>
      </c>
      <c r="F155" s="14">
        <v>153</v>
      </c>
      <c r="G155" s="15">
        <v>153</v>
      </c>
      <c r="H155" s="16">
        <v>100</v>
      </c>
      <c r="I155" s="14">
        <v>94</v>
      </c>
      <c r="J155" s="15">
        <v>94</v>
      </c>
      <c r="K155" s="16">
        <v>100</v>
      </c>
      <c r="L155" s="14">
        <v>66</v>
      </c>
      <c r="M155" s="15">
        <v>66</v>
      </c>
      <c r="N155" s="16">
        <v>100</v>
      </c>
      <c r="O155" s="14">
        <v>36</v>
      </c>
      <c r="P155" s="15">
        <v>36</v>
      </c>
      <c r="Q155" s="16">
        <f t="shared" si="4"/>
        <v>100</v>
      </c>
    </row>
    <row r="156" spans="1:17" ht="33">
      <c r="A156" s="4" t="s">
        <v>165</v>
      </c>
      <c r="B156" s="17">
        <v>1109</v>
      </c>
      <c r="C156" s="4" t="s">
        <v>17</v>
      </c>
      <c r="D156" s="18" t="s">
        <v>18</v>
      </c>
      <c r="E156" s="19" t="s">
        <v>179</v>
      </c>
      <c r="F156" s="14">
        <v>147</v>
      </c>
      <c r="G156" s="15">
        <v>90</v>
      </c>
      <c r="H156" s="16">
        <v>61.224489795918366</v>
      </c>
      <c r="I156" s="14">
        <v>89</v>
      </c>
      <c r="J156" s="15">
        <v>89</v>
      </c>
      <c r="K156" s="16">
        <v>100</v>
      </c>
      <c r="L156" s="14">
        <v>48</v>
      </c>
      <c r="M156" s="15">
        <v>48</v>
      </c>
      <c r="N156" s="16">
        <v>100</v>
      </c>
      <c r="O156" s="14">
        <v>22</v>
      </c>
      <c r="P156" s="15">
        <v>22</v>
      </c>
      <c r="Q156" s="16">
        <f t="shared" si="4"/>
        <v>100</v>
      </c>
    </row>
    <row r="157" spans="1:17" ht="33">
      <c r="A157" s="4" t="s">
        <v>165</v>
      </c>
      <c r="B157" s="17">
        <v>1110</v>
      </c>
      <c r="C157" s="4" t="s">
        <v>17</v>
      </c>
      <c r="D157" s="18" t="s">
        <v>18</v>
      </c>
      <c r="E157" s="19" t="s">
        <v>180</v>
      </c>
      <c r="F157" s="14">
        <v>25</v>
      </c>
      <c r="G157" s="15">
        <v>25</v>
      </c>
      <c r="H157" s="16">
        <v>100</v>
      </c>
      <c r="I157" s="14">
        <v>12</v>
      </c>
      <c r="J157" s="15">
        <v>12</v>
      </c>
      <c r="K157" s="16">
        <v>100</v>
      </c>
      <c r="L157" s="14">
        <v>6</v>
      </c>
      <c r="M157" s="15">
        <v>6</v>
      </c>
      <c r="N157" s="16">
        <v>100</v>
      </c>
      <c r="O157" s="14">
        <v>4</v>
      </c>
      <c r="P157" s="15">
        <v>4</v>
      </c>
      <c r="Q157" s="16">
        <f t="shared" si="4"/>
        <v>100</v>
      </c>
    </row>
    <row r="158" spans="1:17" ht="33">
      <c r="A158" s="10" t="s">
        <v>165</v>
      </c>
      <c r="B158" s="11">
        <v>8606</v>
      </c>
      <c r="C158" s="10" t="s">
        <v>57</v>
      </c>
      <c r="D158" s="12" t="s">
        <v>15</v>
      </c>
      <c r="E158" s="13" t="s">
        <v>181</v>
      </c>
      <c r="F158" s="14">
        <v>94</v>
      </c>
      <c r="G158" s="15">
        <v>0</v>
      </c>
      <c r="H158" s="16">
        <v>0</v>
      </c>
      <c r="I158" s="14">
        <v>155</v>
      </c>
      <c r="J158" s="15">
        <v>0</v>
      </c>
      <c r="K158" s="16">
        <v>0</v>
      </c>
      <c r="L158" s="14">
        <v>239</v>
      </c>
      <c r="M158" s="15">
        <v>0</v>
      </c>
      <c r="N158" s="16">
        <v>0</v>
      </c>
      <c r="O158" s="14">
        <v>534</v>
      </c>
      <c r="P158" s="15">
        <v>235</v>
      </c>
      <c r="Q158" s="16">
        <f t="shared" si="4"/>
        <v>44.00749063670412</v>
      </c>
    </row>
    <row r="159" spans="1:17" ht="33">
      <c r="A159" s="4" t="s">
        <v>165</v>
      </c>
      <c r="B159" s="17">
        <v>8605</v>
      </c>
      <c r="C159" s="4" t="s">
        <v>24</v>
      </c>
      <c r="D159" s="18" t="s">
        <v>18</v>
      </c>
      <c r="E159" s="19" t="s">
        <v>182</v>
      </c>
      <c r="F159" s="14">
        <v>144</v>
      </c>
      <c r="G159" s="15">
        <v>0</v>
      </c>
      <c r="H159" s="16">
        <v>0</v>
      </c>
      <c r="I159" s="14">
        <v>174</v>
      </c>
      <c r="J159" s="15">
        <v>30</v>
      </c>
      <c r="K159" s="16">
        <v>17.24137931034483</v>
      </c>
      <c r="L159" s="14">
        <v>94</v>
      </c>
      <c r="M159" s="15">
        <v>24</v>
      </c>
      <c r="N159" s="16">
        <v>25.53191489361702</v>
      </c>
      <c r="O159" s="14">
        <v>25</v>
      </c>
      <c r="P159" s="15">
        <v>25</v>
      </c>
      <c r="Q159" s="16">
        <f t="shared" si="4"/>
        <v>100</v>
      </c>
    </row>
    <row r="160" spans="1:17" ht="33">
      <c r="A160" s="10" t="s">
        <v>165</v>
      </c>
      <c r="B160" s="21">
        <v>8014</v>
      </c>
      <c r="C160" s="10" t="s">
        <v>24</v>
      </c>
      <c r="D160" s="12" t="s">
        <v>15</v>
      </c>
      <c r="E160" s="22" t="s">
        <v>183</v>
      </c>
      <c r="F160" s="14">
        <v>0</v>
      </c>
      <c r="G160" s="15">
        <v>0</v>
      </c>
      <c r="H160" s="16">
        <v>0</v>
      </c>
      <c r="I160" s="14">
        <v>0</v>
      </c>
      <c r="J160" s="15">
        <v>0</v>
      </c>
      <c r="K160" s="16">
        <v>0</v>
      </c>
      <c r="L160" s="14">
        <v>84</v>
      </c>
      <c r="M160" s="15">
        <v>0</v>
      </c>
      <c r="N160" s="16">
        <v>0</v>
      </c>
      <c r="O160" s="14">
        <v>138</v>
      </c>
      <c r="P160" s="15">
        <v>2</v>
      </c>
      <c r="Q160" s="16">
        <f t="shared" si="4"/>
        <v>1.4492753623188406</v>
      </c>
    </row>
    <row r="161" spans="1:17" ht="33">
      <c r="A161" s="4" t="s">
        <v>165</v>
      </c>
      <c r="B161" s="17">
        <v>8602</v>
      </c>
      <c r="C161" s="4" t="s">
        <v>24</v>
      </c>
      <c r="D161" s="18" t="s">
        <v>18</v>
      </c>
      <c r="E161" s="19" t="s">
        <v>184</v>
      </c>
      <c r="F161" s="14">
        <v>89</v>
      </c>
      <c r="G161" s="15">
        <v>27</v>
      </c>
      <c r="H161" s="16">
        <v>30.337078651685395</v>
      </c>
      <c r="I161" s="14">
        <v>31</v>
      </c>
      <c r="J161" s="15">
        <v>31</v>
      </c>
      <c r="K161" s="16">
        <v>100</v>
      </c>
      <c r="L161" s="14">
        <v>12</v>
      </c>
      <c r="M161" s="15">
        <v>12</v>
      </c>
      <c r="N161" s="16">
        <v>100</v>
      </c>
      <c r="O161" s="14">
        <v>5</v>
      </c>
      <c r="P161" s="15">
        <v>5</v>
      </c>
      <c r="Q161" s="16">
        <f t="shared" si="4"/>
        <v>100</v>
      </c>
    </row>
    <row r="162" spans="1:17" ht="33">
      <c r="A162" s="4" t="s">
        <v>165</v>
      </c>
      <c r="B162" s="17">
        <v>8608</v>
      </c>
      <c r="C162" s="4" t="s">
        <v>24</v>
      </c>
      <c r="D162" s="18" t="s">
        <v>18</v>
      </c>
      <c r="E162" s="19" t="s">
        <v>185</v>
      </c>
      <c r="F162" s="14">
        <v>27</v>
      </c>
      <c r="G162" s="15">
        <v>0</v>
      </c>
      <c r="H162" s="16">
        <v>0</v>
      </c>
      <c r="I162" s="14">
        <v>22</v>
      </c>
      <c r="J162" s="15">
        <v>0</v>
      </c>
      <c r="K162" s="16">
        <v>0</v>
      </c>
      <c r="L162" s="14">
        <v>7</v>
      </c>
      <c r="M162" s="15">
        <v>7</v>
      </c>
      <c r="N162" s="16">
        <v>100</v>
      </c>
      <c r="O162" s="14">
        <v>4</v>
      </c>
      <c r="P162" s="15">
        <v>4</v>
      </c>
      <c r="Q162" s="16">
        <f t="shared" si="4"/>
        <v>100</v>
      </c>
    </row>
    <row r="163" spans="1:17" ht="33">
      <c r="A163" s="10" t="s">
        <v>165</v>
      </c>
      <c r="B163" s="11">
        <v>8603</v>
      </c>
      <c r="C163" s="10" t="s">
        <v>24</v>
      </c>
      <c r="D163" s="12" t="s">
        <v>15</v>
      </c>
      <c r="E163" s="13" t="s">
        <v>186</v>
      </c>
      <c r="F163" s="14">
        <v>290</v>
      </c>
      <c r="G163" s="15">
        <v>53</v>
      </c>
      <c r="H163" s="16">
        <v>18.275862068965516</v>
      </c>
      <c r="I163" s="14">
        <v>298</v>
      </c>
      <c r="J163" s="15">
        <v>60</v>
      </c>
      <c r="K163" s="16">
        <v>20.13422818791946</v>
      </c>
      <c r="L163" s="14">
        <v>308</v>
      </c>
      <c r="M163" s="15">
        <v>77</v>
      </c>
      <c r="N163" s="16">
        <v>25</v>
      </c>
      <c r="O163" s="14">
        <v>296</v>
      </c>
      <c r="P163" s="15">
        <v>84</v>
      </c>
      <c r="Q163" s="16">
        <f t="shared" si="4"/>
        <v>28.37837837837838</v>
      </c>
    </row>
    <row r="164" spans="1:17" ht="33">
      <c r="A164" s="4" t="s">
        <v>165</v>
      </c>
      <c r="B164" s="17">
        <v>8601</v>
      </c>
      <c r="C164" s="4" t="s">
        <v>24</v>
      </c>
      <c r="D164" s="18" t="s">
        <v>18</v>
      </c>
      <c r="E164" s="19" t="s">
        <v>187</v>
      </c>
      <c r="F164" s="14">
        <v>158</v>
      </c>
      <c r="G164" s="15">
        <v>39</v>
      </c>
      <c r="H164" s="16">
        <v>24.68354430379747</v>
      </c>
      <c r="I164" s="14">
        <v>149</v>
      </c>
      <c r="J164" s="15">
        <v>41</v>
      </c>
      <c r="K164" s="16">
        <v>27.516778523489933</v>
      </c>
      <c r="L164" s="14">
        <v>100</v>
      </c>
      <c r="M164" s="15">
        <v>57</v>
      </c>
      <c r="N164" s="16">
        <v>56.99999999999999</v>
      </c>
      <c r="O164" s="14">
        <v>43</v>
      </c>
      <c r="P164" s="15">
        <v>43</v>
      </c>
      <c r="Q164" s="16">
        <f t="shared" si="4"/>
        <v>100</v>
      </c>
    </row>
    <row r="165" spans="1:17" ht="33">
      <c r="A165" s="10" t="s">
        <v>165</v>
      </c>
      <c r="B165" s="11">
        <v>8607</v>
      </c>
      <c r="C165" s="10" t="s">
        <v>24</v>
      </c>
      <c r="D165" s="12" t="s">
        <v>15</v>
      </c>
      <c r="E165" s="13" t="s">
        <v>188</v>
      </c>
      <c r="F165" s="14">
        <v>75</v>
      </c>
      <c r="G165" s="15">
        <v>0</v>
      </c>
      <c r="H165" s="16">
        <v>0</v>
      </c>
      <c r="I165" s="14">
        <v>147</v>
      </c>
      <c r="J165" s="15">
        <v>0</v>
      </c>
      <c r="K165" s="16">
        <v>0</v>
      </c>
      <c r="L165" s="14">
        <v>179</v>
      </c>
      <c r="M165" s="15">
        <v>28</v>
      </c>
      <c r="N165" s="16">
        <v>15.64245810055866</v>
      </c>
      <c r="O165" s="14">
        <v>216</v>
      </c>
      <c r="P165" s="15">
        <v>52</v>
      </c>
      <c r="Q165" s="16">
        <f t="shared" si="4"/>
        <v>24.074074074074073</v>
      </c>
    </row>
    <row r="166" spans="1:17" ht="33">
      <c r="A166" s="10" t="s">
        <v>165</v>
      </c>
      <c r="B166" s="11">
        <v>8604</v>
      </c>
      <c r="C166" s="10" t="s">
        <v>24</v>
      </c>
      <c r="D166" s="12" t="s">
        <v>15</v>
      </c>
      <c r="E166" s="13" t="s">
        <v>189</v>
      </c>
      <c r="F166" s="14">
        <v>184</v>
      </c>
      <c r="G166" s="15">
        <v>0</v>
      </c>
      <c r="H166" s="16">
        <v>0</v>
      </c>
      <c r="I166" s="14">
        <v>225</v>
      </c>
      <c r="J166" s="15">
        <v>47</v>
      </c>
      <c r="K166" s="16">
        <v>20.88888888888889</v>
      </c>
      <c r="L166" s="14">
        <v>240</v>
      </c>
      <c r="M166" s="15">
        <v>58</v>
      </c>
      <c r="N166" s="16">
        <v>24.166666666666668</v>
      </c>
      <c r="O166" s="14">
        <v>230</v>
      </c>
      <c r="P166" s="15">
        <v>52</v>
      </c>
      <c r="Q166" s="16">
        <f t="shared" si="4"/>
        <v>22.608695652173914</v>
      </c>
    </row>
    <row r="167" spans="1:17" ht="33">
      <c r="A167" s="4" t="s">
        <v>165</v>
      </c>
      <c r="B167" s="17">
        <v>5042</v>
      </c>
      <c r="C167" s="4" t="s">
        <v>37</v>
      </c>
      <c r="D167" s="18" t="s">
        <v>18</v>
      </c>
      <c r="E167" s="19" t="s">
        <v>190</v>
      </c>
      <c r="F167" s="14">
        <v>9</v>
      </c>
      <c r="G167" s="15">
        <v>9</v>
      </c>
      <c r="H167" s="16">
        <v>100</v>
      </c>
      <c r="I167" s="14">
        <v>5</v>
      </c>
      <c r="J167" s="15">
        <v>5</v>
      </c>
      <c r="K167" s="16">
        <v>100</v>
      </c>
      <c r="L167" s="14">
        <v>3</v>
      </c>
      <c r="M167" s="15">
        <v>3</v>
      </c>
      <c r="N167" s="16">
        <v>100</v>
      </c>
      <c r="O167" s="14">
        <v>1</v>
      </c>
      <c r="P167" s="15">
        <v>1</v>
      </c>
      <c r="Q167" s="16">
        <f t="shared" si="4"/>
        <v>100</v>
      </c>
    </row>
    <row r="168" spans="1:17" ht="33">
      <c r="A168" s="4" t="s">
        <v>165</v>
      </c>
      <c r="B168" s="17">
        <v>5037</v>
      </c>
      <c r="C168" s="4" t="s">
        <v>37</v>
      </c>
      <c r="D168" s="18" t="s">
        <v>18</v>
      </c>
      <c r="E168" s="19" t="s">
        <v>191</v>
      </c>
      <c r="F168" s="14">
        <v>63</v>
      </c>
      <c r="G168" s="15">
        <v>63</v>
      </c>
      <c r="H168" s="16">
        <v>100</v>
      </c>
      <c r="I168" s="14">
        <v>28</v>
      </c>
      <c r="J168" s="15">
        <v>28</v>
      </c>
      <c r="K168" s="16">
        <v>100</v>
      </c>
      <c r="L168" s="14">
        <v>17</v>
      </c>
      <c r="M168" s="15">
        <v>17</v>
      </c>
      <c r="N168" s="16">
        <v>100</v>
      </c>
      <c r="O168" s="14">
        <v>10</v>
      </c>
      <c r="P168" s="15">
        <v>10</v>
      </c>
      <c r="Q168" s="16">
        <f t="shared" si="4"/>
        <v>100</v>
      </c>
    </row>
    <row r="169" spans="1:17" ht="33">
      <c r="A169" s="4" t="s">
        <v>165</v>
      </c>
      <c r="B169" s="17">
        <v>5039</v>
      </c>
      <c r="C169" s="4" t="s">
        <v>37</v>
      </c>
      <c r="D169" s="18" t="s">
        <v>18</v>
      </c>
      <c r="E169" s="19" t="s">
        <v>192</v>
      </c>
      <c r="F169" s="14">
        <v>33</v>
      </c>
      <c r="G169" s="15">
        <v>33</v>
      </c>
      <c r="H169" s="16">
        <v>100</v>
      </c>
      <c r="I169" s="14">
        <v>18</v>
      </c>
      <c r="J169" s="15">
        <v>18</v>
      </c>
      <c r="K169" s="16">
        <v>100</v>
      </c>
      <c r="L169" s="14">
        <v>10</v>
      </c>
      <c r="M169" s="15">
        <v>10</v>
      </c>
      <c r="N169" s="16">
        <v>100</v>
      </c>
      <c r="O169" s="14">
        <v>6</v>
      </c>
      <c r="P169" s="15">
        <v>6</v>
      </c>
      <c r="Q169" s="16">
        <f t="shared" si="4"/>
        <v>100</v>
      </c>
    </row>
    <row r="170" spans="1:17" ht="33">
      <c r="A170" s="4" t="s">
        <v>165</v>
      </c>
      <c r="B170" s="17">
        <v>5038</v>
      </c>
      <c r="C170" s="4" t="s">
        <v>37</v>
      </c>
      <c r="D170" s="18" t="s">
        <v>18</v>
      </c>
      <c r="E170" s="19" t="s">
        <v>193</v>
      </c>
      <c r="F170" s="14">
        <v>20</v>
      </c>
      <c r="G170" s="15">
        <v>20</v>
      </c>
      <c r="H170" s="16">
        <v>100</v>
      </c>
      <c r="I170" s="14">
        <v>8</v>
      </c>
      <c r="J170" s="15">
        <v>8</v>
      </c>
      <c r="K170" s="16">
        <v>100</v>
      </c>
      <c r="L170" s="14">
        <v>4</v>
      </c>
      <c r="M170" s="15">
        <v>4</v>
      </c>
      <c r="N170" s="16">
        <v>100</v>
      </c>
      <c r="O170" s="14">
        <v>3</v>
      </c>
      <c r="P170" s="15">
        <v>3</v>
      </c>
      <c r="Q170" s="16">
        <f t="shared" si="4"/>
        <v>100</v>
      </c>
    </row>
    <row r="171" spans="1:17" ht="33">
      <c r="A171" s="4" t="s">
        <v>165</v>
      </c>
      <c r="B171" s="17">
        <v>5058</v>
      </c>
      <c r="C171" s="4" t="s">
        <v>37</v>
      </c>
      <c r="D171" s="18" t="s">
        <v>18</v>
      </c>
      <c r="E171" s="19" t="s">
        <v>194</v>
      </c>
      <c r="F171" s="14">
        <v>12</v>
      </c>
      <c r="G171" s="15">
        <v>12</v>
      </c>
      <c r="H171" s="16">
        <v>100</v>
      </c>
      <c r="I171" s="14">
        <v>10</v>
      </c>
      <c r="J171" s="15">
        <v>10</v>
      </c>
      <c r="K171" s="16">
        <v>100</v>
      </c>
      <c r="L171" s="14">
        <v>7</v>
      </c>
      <c r="M171" s="15">
        <v>7</v>
      </c>
      <c r="N171" s="16">
        <v>100</v>
      </c>
      <c r="O171" s="14">
        <v>0</v>
      </c>
      <c r="P171" s="15">
        <v>0</v>
      </c>
      <c r="Q171" s="20">
        <v>0</v>
      </c>
    </row>
    <row r="172" spans="1:17" ht="33">
      <c r="A172" s="4" t="s">
        <v>165</v>
      </c>
      <c r="B172" s="17">
        <v>5041</v>
      </c>
      <c r="C172" s="4" t="s">
        <v>37</v>
      </c>
      <c r="D172" s="18" t="s">
        <v>18</v>
      </c>
      <c r="E172" s="19" t="s">
        <v>195</v>
      </c>
      <c r="F172" s="14">
        <v>81</v>
      </c>
      <c r="G172" s="15">
        <v>81</v>
      </c>
      <c r="H172" s="16">
        <v>100</v>
      </c>
      <c r="I172" s="14">
        <v>26</v>
      </c>
      <c r="J172" s="15">
        <v>26</v>
      </c>
      <c r="K172" s="16">
        <v>100</v>
      </c>
      <c r="L172" s="14">
        <v>13</v>
      </c>
      <c r="M172" s="15">
        <v>13</v>
      </c>
      <c r="N172" s="16">
        <v>100</v>
      </c>
      <c r="O172" s="14">
        <v>11</v>
      </c>
      <c r="P172" s="15">
        <v>11</v>
      </c>
      <c r="Q172" s="16">
        <f>P172/O172*100</f>
        <v>100</v>
      </c>
    </row>
    <row r="173" spans="1:17" ht="33">
      <c r="A173" s="4" t="s">
        <v>196</v>
      </c>
      <c r="B173" s="17">
        <v>7753</v>
      </c>
      <c r="C173" s="4" t="s">
        <v>13</v>
      </c>
      <c r="D173" s="18" t="s">
        <v>18</v>
      </c>
      <c r="E173" s="19" t="s">
        <v>197</v>
      </c>
      <c r="F173" s="14">
        <v>55</v>
      </c>
      <c r="G173" s="15">
        <v>9</v>
      </c>
      <c r="H173" s="16">
        <v>16.363636363636363</v>
      </c>
      <c r="I173" s="14">
        <v>58</v>
      </c>
      <c r="J173" s="15">
        <v>16</v>
      </c>
      <c r="K173" s="16">
        <v>27.586206896551722</v>
      </c>
      <c r="L173" s="14">
        <v>37</v>
      </c>
      <c r="M173" s="15">
        <v>21</v>
      </c>
      <c r="N173" s="16">
        <v>56.75675675675676</v>
      </c>
      <c r="O173" s="14">
        <v>26</v>
      </c>
      <c r="P173" s="15">
        <v>14</v>
      </c>
      <c r="Q173" s="16">
        <f>P173/O173*100</f>
        <v>53.84615384615385</v>
      </c>
    </row>
    <row r="174" spans="1:17" ht="33">
      <c r="A174" s="10" t="s">
        <v>196</v>
      </c>
      <c r="B174" s="11">
        <v>7751</v>
      </c>
      <c r="C174" s="10" t="s">
        <v>13</v>
      </c>
      <c r="D174" s="12" t="s">
        <v>15</v>
      </c>
      <c r="E174" s="13" t="s">
        <v>198</v>
      </c>
      <c r="F174" s="14">
        <v>138</v>
      </c>
      <c r="G174" s="15">
        <v>20</v>
      </c>
      <c r="H174" s="16">
        <v>14.492753623188406</v>
      </c>
      <c r="I174" s="14">
        <v>166</v>
      </c>
      <c r="J174" s="15">
        <v>29</v>
      </c>
      <c r="K174" s="16">
        <v>17.46987951807229</v>
      </c>
      <c r="L174" s="14">
        <v>175</v>
      </c>
      <c r="M174" s="15">
        <v>43</v>
      </c>
      <c r="N174" s="16">
        <v>24.571428571428573</v>
      </c>
      <c r="O174" s="14">
        <v>187</v>
      </c>
      <c r="P174" s="15">
        <v>60</v>
      </c>
      <c r="Q174" s="16">
        <f>P174/O174*100</f>
        <v>32.0855614973262</v>
      </c>
    </row>
    <row r="175" spans="1:17" ht="33">
      <c r="A175" s="4" t="s">
        <v>196</v>
      </c>
      <c r="B175" s="17">
        <v>1058</v>
      </c>
      <c r="C175" s="4" t="s">
        <v>17</v>
      </c>
      <c r="D175" s="18" t="s">
        <v>18</v>
      </c>
      <c r="E175" s="19" t="s">
        <v>199</v>
      </c>
      <c r="F175" s="14">
        <v>58</v>
      </c>
      <c r="G175" s="15">
        <v>58</v>
      </c>
      <c r="H175" s="16">
        <v>100</v>
      </c>
      <c r="I175" s="14">
        <v>34</v>
      </c>
      <c r="J175" s="15">
        <v>34</v>
      </c>
      <c r="K175" s="16">
        <v>100</v>
      </c>
      <c r="L175" s="14">
        <v>21</v>
      </c>
      <c r="M175" s="15">
        <v>21</v>
      </c>
      <c r="N175" s="16">
        <v>100</v>
      </c>
      <c r="O175" s="14">
        <v>9</v>
      </c>
      <c r="P175" s="15">
        <v>9</v>
      </c>
      <c r="Q175" s="16">
        <f>P175/O175*100</f>
        <v>100</v>
      </c>
    </row>
    <row r="176" spans="1:17" ht="33">
      <c r="A176" s="4" t="s">
        <v>196</v>
      </c>
      <c r="B176" s="17">
        <v>1061</v>
      </c>
      <c r="C176" s="4" t="s">
        <v>17</v>
      </c>
      <c r="D176" s="18" t="s">
        <v>18</v>
      </c>
      <c r="E176" s="19" t="s">
        <v>200</v>
      </c>
      <c r="F176" s="14">
        <v>36</v>
      </c>
      <c r="G176" s="15">
        <v>36</v>
      </c>
      <c r="H176" s="16">
        <v>100</v>
      </c>
      <c r="I176" s="14">
        <v>26</v>
      </c>
      <c r="J176" s="15">
        <v>26</v>
      </c>
      <c r="K176" s="16">
        <v>100</v>
      </c>
      <c r="L176" s="14">
        <v>20</v>
      </c>
      <c r="M176" s="15">
        <v>20</v>
      </c>
      <c r="N176" s="16">
        <v>100</v>
      </c>
      <c r="O176" s="14">
        <v>12</v>
      </c>
      <c r="P176" s="15">
        <v>12</v>
      </c>
      <c r="Q176" s="16">
        <f>P176/O176*100</f>
        <v>100</v>
      </c>
    </row>
    <row r="177" spans="1:17" ht="33">
      <c r="A177" s="23" t="s">
        <v>196</v>
      </c>
      <c r="B177" s="24">
        <v>8016</v>
      </c>
      <c r="C177" s="23" t="s">
        <v>201</v>
      </c>
      <c r="D177" s="12" t="s">
        <v>15</v>
      </c>
      <c r="E177" s="25" t="s">
        <v>202</v>
      </c>
      <c r="F177" s="14">
        <v>0</v>
      </c>
      <c r="G177" s="15">
        <v>0</v>
      </c>
      <c r="H177" s="16">
        <v>0</v>
      </c>
      <c r="I177" s="14">
        <v>0</v>
      </c>
      <c r="J177" s="15">
        <v>0</v>
      </c>
      <c r="K177" s="16">
        <v>0</v>
      </c>
      <c r="L177" s="14">
        <v>0</v>
      </c>
      <c r="M177" s="15">
        <v>0</v>
      </c>
      <c r="N177" s="16">
        <v>0</v>
      </c>
      <c r="O177" s="14">
        <v>8</v>
      </c>
      <c r="P177" s="15">
        <v>0</v>
      </c>
      <c r="Q177" s="16">
        <v>0</v>
      </c>
    </row>
    <row r="178" spans="1:17" ht="33">
      <c r="A178" s="4" t="s">
        <v>196</v>
      </c>
      <c r="B178" s="17">
        <v>8742</v>
      </c>
      <c r="C178" s="4" t="s">
        <v>24</v>
      </c>
      <c r="D178" s="18" t="s">
        <v>18</v>
      </c>
      <c r="E178" s="19" t="s">
        <v>203</v>
      </c>
      <c r="F178" s="14">
        <v>34</v>
      </c>
      <c r="G178" s="15">
        <v>13</v>
      </c>
      <c r="H178" s="16">
        <v>38.23529411764706</v>
      </c>
      <c r="I178" s="14">
        <v>23</v>
      </c>
      <c r="J178" s="15">
        <v>12</v>
      </c>
      <c r="K178" s="16">
        <v>52.17391304347826</v>
      </c>
      <c r="L178" s="14">
        <v>13</v>
      </c>
      <c r="M178" s="15">
        <v>8</v>
      </c>
      <c r="N178" s="16">
        <v>61.53846153846154</v>
      </c>
      <c r="O178" s="14">
        <v>6</v>
      </c>
      <c r="P178" s="15">
        <v>3</v>
      </c>
      <c r="Q178" s="16">
        <f>P178/O178*100</f>
        <v>50</v>
      </c>
    </row>
    <row r="179" spans="1:17" ht="33">
      <c r="A179" s="10" t="s">
        <v>196</v>
      </c>
      <c r="B179" s="11">
        <v>8751</v>
      </c>
      <c r="C179" s="10" t="s">
        <v>24</v>
      </c>
      <c r="D179" s="12" t="s">
        <v>15</v>
      </c>
      <c r="E179" s="13" t="s">
        <v>204</v>
      </c>
      <c r="F179" s="14">
        <v>41</v>
      </c>
      <c r="G179" s="15">
        <v>12</v>
      </c>
      <c r="H179" s="16">
        <v>29.268292682926827</v>
      </c>
      <c r="I179" s="14">
        <v>41</v>
      </c>
      <c r="J179" s="15">
        <v>11</v>
      </c>
      <c r="K179" s="16">
        <v>26.82926829268293</v>
      </c>
      <c r="L179" s="14">
        <v>51</v>
      </c>
      <c r="M179" s="15">
        <v>21</v>
      </c>
      <c r="N179" s="16">
        <v>41.17647058823529</v>
      </c>
      <c r="O179" s="14">
        <v>52</v>
      </c>
      <c r="P179" s="15">
        <v>21</v>
      </c>
      <c r="Q179" s="16">
        <f>P179/O179*100</f>
        <v>40.38461538461539</v>
      </c>
    </row>
    <row r="180" spans="1:17" ht="33">
      <c r="A180" s="4" t="s">
        <v>196</v>
      </c>
      <c r="B180" s="17">
        <v>5048</v>
      </c>
      <c r="C180" s="4" t="s">
        <v>37</v>
      </c>
      <c r="D180" s="18" t="s">
        <v>18</v>
      </c>
      <c r="E180" s="19" t="s">
        <v>205</v>
      </c>
      <c r="F180" s="14">
        <v>4</v>
      </c>
      <c r="G180" s="15">
        <v>4</v>
      </c>
      <c r="H180" s="16">
        <v>100</v>
      </c>
      <c r="I180" s="14">
        <v>2</v>
      </c>
      <c r="J180" s="15">
        <v>2</v>
      </c>
      <c r="K180" s="16">
        <v>100</v>
      </c>
      <c r="L180" s="14">
        <v>1</v>
      </c>
      <c r="M180" s="15">
        <v>1</v>
      </c>
      <c r="N180" s="16">
        <v>100</v>
      </c>
      <c r="O180" s="14">
        <v>0</v>
      </c>
      <c r="P180" s="15">
        <v>0</v>
      </c>
      <c r="Q180" s="20">
        <v>0</v>
      </c>
    </row>
    <row r="181" spans="1:17" ht="33">
      <c r="A181" s="10" t="s">
        <v>206</v>
      </c>
      <c r="B181" s="11">
        <v>7054</v>
      </c>
      <c r="C181" s="10" t="s">
        <v>13</v>
      </c>
      <c r="D181" s="12" t="s">
        <v>15</v>
      </c>
      <c r="E181" s="13" t="s">
        <v>207</v>
      </c>
      <c r="F181" s="14">
        <v>1334</v>
      </c>
      <c r="G181" s="15">
        <v>0</v>
      </c>
      <c r="H181" s="16">
        <v>0</v>
      </c>
      <c r="I181" s="14">
        <v>1529</v>
      </c>
      <c r="J181" s="15">
        <v>146</v>
      </c>
      <c r="K181" s="16">
        <v>9.548724656638326</v>
      </c>
      <c r="L181" s="14">
        <v>1731</v>
      </c>
      <c r="M181" s="15">
        <v>402</v>
      </c>
      <c r="N181" s="16">
        <v>23.223570190641247</v>
      </c>
      <c r="O181" s="14">
        <v>1808</v>
      </c>
      <c r="P181" s="15">
        <v>521</v>
      </c>
      <c r="Q181" s="16">
        <f aca="true" t="shared" si="5" ref="Q181:Q187">P181/O181*100</f>
        <v>28.81637168141593</v>
      </c>
    </row>
    <row r="182" spans="1:17" ht="33">
      <c r="A182" s="10" t="s">
        <v>206</v>
      </c>
      <c r="B182" s="11">
        <v>7055</v>
      </c>
      <c r="C182" s="10" t="s">
        <v>13</v>
      </c>
      <c r="D182" s="12" t="s">
        <v>15</v>
      </c>
      <c r="E182" s="13" t="s">
        <v>208</v>
      </c>
      <c r="F182" s="14">
        <v>64</v>
      </c>
      <c r="G182" s="15">
        <v>0</v>
      </c>
      <c r="H182" s="16">
        <v>0</v>
      </c>
      <c r="I182" s="14">
        <v>74</v>
      </c>
      <c r="J182" s="15">
        <v>8</v>
      </c>
      <c r="K182" s="16">
        <v>10.81081081081081</v>
      </c>
      <c r="L182" s="14">
        <v>82</v>
      </c>
      <c r="M182" s="15">
        <v>11</v>
      </c>
      <c r="N182" s="16">
        <v>13.414634146341465</v>
      </c>
      <c r="O182" s="14">
        <v>85</v>
      </c>
      <c r="P182" s="15">
        <v>14</v>
      </c>
      <c r="Q182" s="16">
        <f t="shared" si="5"/>
        <v>16.470588235294116</v>
      </c>
    </row>
    <row r="183" spans="1:17" ht="33">
      <c r="A183" s="4" t="s">
        <v>206</v>
      </c>
      <c r="B183" s="17">
        <v>1012</v>
      </c>
      <c r="C183" s="4" t="s">
        <v>17</v>
      </c>
      <c r="D183" s="18" t="s">
        <v>18</v>
      </c>
      <c r="E183" s="19" t="s">
        <v>209</v>
      </c>
      <c r="F183" s="14">
        <v>618</v>
      </c>
      <c r="G183" s="15">
        <v>616</v>
      </c>
      <c r="H183" s="16">
        <v>99.67637540453075</v>
      </c>
      <c r="I183" s="14">
        <v>411</v>
      </c>
      <c r="J183" s="15">
        <v>411</v>
      </c>
      <c r="K183" s="16">
        <v>100</v>
      </c>
      <c r="L183" s="14">
        <v>277</v>
      </c>
      <c r="M183" s="15">
        <v>276</v>
      </c>
      <c r="N183" s="16">
        <v>99.63898916967509</v>
      </c>
      <c r="O183" s="14">
        <v>120</v>
      </c>
      <c r="P183" s="15">
        <v>120</v>
      </c>
      <c r="Q183" s="16">
        <f t="shared" si="5"/>
        <v>100</v>
      </c>
    </row>
    <row r="184" spans="1:17" ht="33">
      <c r="A184" s="4" t="s">
        <v>206</v>
      </c>
      <c r="B184" s="17">
        <v>1014</v>
      </c>
      <c r="C184" s="4" t="s">
        <v>17</v>
      </c>
      <c r="D184" s="18" t="s">
        <v>18</v>
      </c>
      <c r="E184" s="19" t="s">
        <v>210</v>
      </c>
      <c r="F184" s="14">
        <v>29</v>
      </c>
      <c r="G184" s="15">
        <v>29</v>
      </c>
      <c r="H184" s="16">
        <v>100</v>
      </c>
      <c r="I184" s="14">
        <v>16</v>
      </c>
      <c r="J184" s="15">
        <v>16</v>
      </c>
      <c r="K184" s="16">
        <v>100</v>
      </c>
      <c r="L184" s="14">
        <v>8</v>
      </c>
      <c r="M184" s="15">
        <v>8</v>
      </c>
      <c r="N184" s="16">
        <v>100</v>
      </c>
      <c r="O184" s="14">
        <v>5</v>
      </c>
      <c r="P184" s="15">
        <v>5</v>
      </c>
      <c r="Q184" s="16">
        <f t="shared" si="5"/>
        <v>100</v>
      </c>
    </row>
    <row r="185" spans="1:17" ht="33">
      <c r="A185" s="10" t="s">
        <v>206</v>
      </c>
      <c r="B185" s="21">
        <v>8964</v>
      </c>
      <c r="C185" s="10" t="s">
        <v>24</v>
      </c>
      <c r="D185" s="12" t="s">
        <v>15</v>
      </c>
      <c r="E185" s="22" t="s">
        <v>211</v>
      </c>
      <c r="F185" s="14">
        <v>0</v>
      </c>
      <c r="G185" s="15">
        <v>0</v>
      </c>
      <c r="H185" s="16">
        <v>0</v>
      </c>
      <c r="I185" s="14">
        <v>0</v>
      </c>
      <c r="J185" s="15">
        <v>0</v>
      </c>
      <c r="K185" s="16">
        <v>0</v>
      </c>
      <c r="L185" s="14">
        <v>46</v>
      </c>
      <c r="M185" s="15">
        <v>0</v>
      </c>
      <c r="N185" s="16">
        <v>0</v>
      </c>
      <c r="O185" s="14">
        <v>110</v>
      </c>
      <c r="P185" s="15">
        <v>1</v>
      </c>
      <c r="Q185" s="16">
        <f t="shared" si="5"/>
        <v>0.9090909090909091</v>
      </c>
    </row>
    <row r="186" spans="1:17" ht="33">
      <c r="A186" s="4" t="s">
        <v>206</v>
      </c>
      <c r="B186" s="17">
        <v>8054</v>
      </c>
      <c r="C186" s="4" t="s">
        <v>24</v>
      </c>
      <c r="D186" s="18" t="s">
        <v>18</v>
      </c>
      <c r="E186" s="19" t="s">
        <v>212</v>
      </c>
      <c r="F186" s="14">
        <v>80</v>
      </c>
      <c r="G186" s="15">
        <v>7</v>
      </c>
      <c r="H186" s="16">
        <v>8.75</v>
      </c>
      <c r="I186" s="14">
        <v>79</v>
      </c>
      <c r="J186" s="15">
        <v>8</v>
      </c>
      <c r="K186" s="16">
        <v>10.126582278481013</v>
      </c>
      <c r="L186" s="14">
        <v>43</v>
      </c>
      <c r="M186" s="15">
        <v>8</v>
      </c>
      <c r="N186" s="16">
        <v>18.6046511627907</v>
      </c>
      <c r="O186" s="14">
        <v>13</v>
      </c>
      <c r="P186" s="15">
        <v>13</v>
      </c>
      <c r="Q186" s="16">
        <f t="shared" si="5"/>
        <v>100</v>
      </c>
    </row>
    <row r="187" spans="1:17" ht="33">
      <c r="A187" s="10" t="s">
        <v>206</v>
      </c>
      <c r="B187" s="21">
        <v>8015</v>
      </c>
      <c r="C187" s="10" t="s">
        <v>24</v>
      </c>
      <c r="D187" s="12" t="s">
        <v>15</v>
      </c>
      <c r="E187" s="22" t="s">
        <v>213</v>
      </c>
      <c r="F187" s="14">
        <v>0</v>
      </c>
      <c r="G187" s="15">
        <v>0</v>
      </c>
      <c r="H187" s="16">
        <v>0</v>
      </c>
      <c r="I187" s="14">
        <v>0</v>
      </c>
      <c r="J187" s="15">
        <v>0</v>
      </c>
      <c r="K187" s="16">
        <v>0</v>
      </c>
      <c r="L187" s="14">
        <v>39</v>
      </c>
      <c r="M187" s="15">
        <v>0</v>
      </c>
      <c r="N187" s="16">
        <v>0</v>
      </c>
      <c r="O187" s="14">
        <v>56</v>
      </c>
      <c r="P187" s="15">
        <v>2</v>
      </c>
      <c r="Q187" s="16">
        <f t="shared" si="5"/>
        <v>3.571428571428571</v>
      </c>
    </row>
    <row r="188" spans="1:17" ht="33">
      <c r="A188" s="10" t="s">
        <v>206</v>
      </c>
      <c r="B188" s="21">
        <v>8965</v>
      </c>
      <c r="C188" s="10" t="s">
        <v>24</v>
      </c>
      <c r="D188" s="12" t="s">
        <v>15</v>
      </c>
      <c r="E188" s="22" t="s">
        <v>214</v>
      </c>
      <c r="F188" s="14">
        <v>0</v>
      </c>
      <c r="G188" s="15">
        <v>0</v>
      </c>
      <c r="H188" s="16">
        <v>0</v>
      </c>
      <c r="I188" s="14">
        <v>0</v>
      </c>
      <c r="J188" s="15">
        <v>0</v>
      </c>
      <c r="K188" s="16">
        <v>0</v>
      </c>
      <c r="L188" s="14">
        <v>10</v>
      </c>
      <c r="M188" s="15">
        <v>0</v>
      </c>
      <c r="N188" s="16">
        <v>0</v>
      </c>
      <c r="O188" s="14">
        <v>33</v>
      </c>
      <c r="P188" s="15">
        <v>0</v>
      </c>
      <c r="Q188" s="20">
        <v>0</v>
      </c>
    </row>
    <row r="189" spans="1:17" ht="33">
      <c r="A189" s="4" t="s">
        <v>206</v>
      </c>
      <c r="B189" s="17">
        <v>8057</v>
      </c>
      <c r="C189" s="4" t="s">
        <v>24</v>
      </c>
      <c r="D189" s="18" t="s">
        <v>18</v>
      </c>
      <c r="E189" s="19" t="s">
        <v>215</v>
      </c>
      <c r="F189" s="14">
        <v>32</v>
      </c>
      <c r="G189" s="15">
        <v>6</v>
      </c>
      <c r="H189" s="16">
        <v>18.75</v>
      </c>
      <c r="I189" s="14">
        <v>23</v>
      </c>
      <c r="J189" s="15">
        <v>9</v>
      </c>
      <c r="K189" s="16">
        <v>39.130434782608695</v>
      </c>
      <c r="L189" s="14">
        <v>9</v>
      </c>
      <c r="M189" s="15">
        <v>5</v>
      </c>
      <c r="N189" s="16">
        <v>55.55555555555556</v>
      </c>
      <c r="O189" s="14">
        <v>4</v>
      </c>
      <c r="P189" s="15">
        <v>4</v>
      </c>
      <c r="Q189" s="16">
        <f>P189/O189*100</f>
        <v>100</v>
      </c>
    </row>
    <row r="190" spans="1:17" ht="33">
      <c r="A190" s="4" t="s">
        <v>206</v>
      </c>
      <c r="B190" s="17">
        <v>5016</v>
      </c>
      <c r="C190" s="4" t="s">
        <v>37</v>
      </c>
      <c r="D190" s="18" t="s">
        <v>18</v>
      </c>
      <c r="E190" s="19" t="s">
        <v>216</v>
      </c>
      <c r="F190" s="14">
        <v>2</v>
      </c>
      <c r="G190" s="15">
        <v>2</v>
      </c>
      <c r="H190" s="16">
        <v>100</v>
      </c>
      <c r="I190" s="14">
        <v>3</v>
      </c>
      <c r="J190" s="15">
        <v>3</v>
      </c>
      <c r="K190" s="16">
        <v>100</v>
      </c>
      <c r="L190" s="14">
        <v>2</v>
      </c>
      <c r="M190" s="15">
        <v>2</v>
      </c>
      <c r="N190" s="16">
        <v>100</v>
      </c>
      <c r="O190" s="14">
        <v>2</v>
      </c>
      <c r="P190" s="15">
        <v>2</v>
      </c>
      <c r="Q190" s="16">
        <f>P190/O190*100</f>
        <v>100</v>
      </c>
    </row>
    <row r="191" spans="1:17" ht="18">
      <c r="A191" s="10" t="s">
        <v>217</v>
      </c>
      <c r="B191" s="11">
        <v>7924</v>
      </c>
      <c r="C191" s="10" t="s">
        <v>13</v>
      </c>
      <c r="D191" s="12" t="s">
        <v>15</v>
      </c>
      <c r="E191" s="13" t="s">
        <v>218</v>
      </c>
      <c r="F191" s="14">
        <v>1334</v>
      </c>
      <c r="G191" s="15">
        <v>189</v>
      </c>
      <c r="H191" s="16">
        <v>14.167916041979012</v>
      </c>
      <c r="I191" s="14">
        <v>1417</v>
      </c>
      <c r="J191" s="15">
        <v>351</v>
      </c>
      <c r="K191" s="16">
        <v>24.770642201834864</v>
      </c>
      <c r="L191" s="14">
        <v>1662</v>
      </c>
      <c r="M191" s="15">
        <v>398</v>
      </c>
      <c r="N191" s="16">
        <v>23.94705174488568</v>
      </c>
      <c r="O191" s="14">
        <v>1655</v>
      </c>
      <c r="P191" s="15">
        <v>503</v>
      </c>
      <c r="Q191" s="16">
        <f>P191/O191*100</f>
        <v>30.39274924471299</v>
      </c>
    </row>
    <row r="192" spans="1:17" ht="33">
      <c r="A192" s="10" t="s">
        <v>217</v>
      </c>
      <c r="B192" s="11">
        <v>7922</v>
      </c>
      <c r="C192" s="10" t="s">
        <v>13</v>
      </c>
      <c r="D192" s="12" t="s">
        <v>15</v>
      </c>
      <c r="E192" s="13" t="s">
        <v>219</v>
      </c>
      <c r="F192" s="14">
        <v>458</v>
      </c>
      <c r="G192" s="15">
        <v>81</v>
      </c>
      <c r="H192" s="16">
        <v>17.685589519650655</v>
      </c>
      <c r="I192" s="14">
        <v>411</v>
      </c>
      <c r="J192" s="15">
        <v>114</v>
      </c>
      <c r="K192" s="16">
        <v>27.73722627737226</v>
      </c>
      <c r="L192" s="14">
        <v>386</v>
      </c>
      <c r="M192" s="15">
        <v>117</v>
      </c>
      <c r="N192" s="16">
        <v>30.310880829015545</v>
      </c>
      <c r="O192" s="14">
        <v>355</v>
      </c>
      <c r="P192" s="15">
        <v>141</v>
      </c>
      <c r="Q192" s="16">
        <f>P192/O192*100</f>
        <v>39.718309859154935</v>
      </c>
    </row>
    <row r="193" spans="1:17" ht="33">
      <c r="A193" s="10" t="s">
        <v>217</v>
      </c>
      <c r="B193" s="11">
        <v>7923</v>
      </c>
      <c r="C193" s="10" t="s">
        <v>13</v>
      </c>
      <c r="D193" s="12" t="s">
        <v>15</v>
      </c>
      <c r="E193" s="13" t="s">
        <v>220</v>
      </c>
      <c r="F193" s="14">
        <v>424</v>
      </c>
      <c r="G193" s="15">
        <v>72</v>
      </c>
      <c r="H193" s="16">
        <v>16.9811320754717</v>
      </c>
      <c r="I193" s="14">
        <v>409</v>
      </c>
      <c r="J193" s="15">
        <v>105</v>
      </c>
      <c r="K193" s="16">
        <v>25.67237163814181</v>
      </c>
      <c r="L193" s="14">
        <v>441</v>
      </c>
      <c r="M193" s="15">
        <v>108</v>
      </c>
      <c r="N193" s="16">
        <v>24.489795918367346</v>
      </c>
      <c r="O193" s="14">
        <v>475</v>
      </c>
      <c r="P193" s="15">
        <v>127</v>
      </c>
      <c r="Q193" s="16">
        <f>P193/O193*100</f>
        <v>26.736842105263158</v>
      </c>
    </row>
    <row r="194" spans="1:17" ht="33">
      <c r="A194" s="4" t="s">
        <v>217</v>
      </c>
      <c r="B194" s="17">
        <v>1066</v>
      </c>
      <c r="C194" s="4" t="s">
        <v>17</v>
      </c>
      <c r="D194" s="18" t="s">
        <v>18</v>
      </c>
      <c r="E194" s="19" t="s">
        <v>221</v>
      </c>
      <c r="F194" s="14">
        <v>1</v>
      </c>
      <c r="G194" s="15">
        <v>1</v>
      </c>
      <c r="H194" s="16">
        <v>100</v>
      </c>
      <c r="I194" s="14">
        <v>1</v>
      </c>
      <c r="J194" s="15">
        <v>1</v>
      </c>
      <c r="K194" s="16">
        <v>100</v>
      </c>
      <c r="L194" s="14">
        <v>1</v>
      </c>
      <c r="M194" s="15">
        <v>1</v>
      </c>
      <c r="N194" s="16">
        <v>100</v>
      </c>
      <c r="O194" s="14">
        <v>0</v>
      </c>
      <c r="P194" s="15">
        <v>0</v>
      </c>
      <c r="Q194" s="20">
        <v>0</v>
      </c>
    </row>
    <row r="195" spans="1:17" ht="18">
      <c r="A195" s="4" t="s">
        <v>217</v>
      </c>
      <c r="B195" s="17">
        <v>1064</v>
      </c>
      <c r="C195" s="4" t="s">
        <v>17</v>
      </c>
      <c r="D195" s="18" t="s">
        <v>18</v>
      </c>
      <c r="E195" s="19" t="s">
        <v>222</v>
      </c>
      <c r="F195" s="14">
        <v>180</v>
      </c>
      <c r="G195" s="15">
        <v>180</v>
      </c>
      <c r="H195" s="16">
        <v>100</v>
      </c>
      <c r="I195" s="14">
        <v>127</v>
      </c>
      <c r="J195" s="15">
        <v>126</v>
      </c>
      <c r="K195" s="16">
        <v>99.21259842519686</v>
      </c>
      <c r="L195" s="14">
        <v>87</v>
      </c>
      <c r="M195" s="15">
        <v>87</v>
      </c>
      <c r="N195" s="16">
        <v>100</v>
      </c>
      <c r="O195" s="14">
        <v>37</v>
      </c>
      <c r="P195" s="15">
        <v>37</v>
      </c>
      <c r="Q195" s="16">
        <f aca="true" t="shared" si="6" ref="Q195:Q201">P195/O195*100</f>
        <v>100</v>
      </c>
    </row>
    <row r="196" spans="1:17" ht="18">
      <c r="A196" s="4" t="s">
        <v>217</v>
      </c>
      <c r="B196" s="17">
        <v>1065</v>
      </c>
      <c r="C196" s="4" t="s">
        <v>17</v>
      </c>
      <c r="D196" s="18" t="s">
        <v>18</v>
      </c>
      <c r="E196" s="19" t="s">
        <v>223</v>
      </c>
      <c r="F196" s="14">
        <v>133</v>
      </c>
      <c r="G196" s="15">
        <v>133</v>
      </c>
      <c r="H196" s="16">
        <v>100</v>
      </c>
      <c r="I196" s="14">
        <v>79</v>
      </c>
      <c r="J196" s="15">
        <v>79</v>
      </c>
      <c r="K196" s="16">
        <v>100</v>
      </c>
      <c r="L196" s="14">
        <v>51</v>
      </c>
      <c r="M196" s="15">
        <v>51</v>
      </c>
      <c r="N196" s="16">
        <v>100</v>
      </c>
      <c r="O196" s="14">
        <v>17</v>
      </c>
      <c r="P196" s="15">
        <v>17</v>
      </c>
      <c r="Q196" s="16">
        <f t="shared" si="6"/>
        <v>100</v>
      </c>
    </row>
    <row r="197" spans="1:17" ht="18">
      <c r="A197" s="4" t="s">
        <v>217</v>
      </c>
      <c r="B197" s="17">
        <v>1067</v>
      </c>
      <c r="C197" s="4" t="s">
        <v>17</v>
      </c>
      <c r="D197" s="18" t="s">
        <v>18</v>
      </c>
      <c r="E197" s="19" t="s">
        <v>224</v>
      </c>
      <c r="F197" s="14">
        <v>49</v>
      </c>
      <c r="G197" s="15">
        <v>49</v>
      </c>
      <c r="H197" s="16">
        <v>100</v>
      </c>
      <c r="I197" s="14">
        <v>29</v>
      </c>
      <c r="J197" s="15">
        <v>29</v>
      </c>
      <c r="K197" s="16">
        <v>100</v>
      </c>
      <c r="L197" s="14">
        <v>22</v>
      </c>
      <c r="M197" s="15">
        <v>22</v>
      </c>
      <c r="N197" s="16">
        <v>100</v>
      </c>
      <c r="O197" s="14">
        <v>5</v>
      </c>
      <c r="P197" s="15">
        <v>5</v>
      </c>
      <c r="Q197" s="16">
        <f t="shared" si="6"/>
        <v>100</v>
      </c>
    </row>
    <row r="198" spans="1:17" ht="33">
      <c r="A198" s="4" t="s">
        <v>217</v>
      </c>
      <c r="B198" s="17">
        <v>1068</v>
      </c>
      <c r="C198" s="4" t="s">
        <v>17</v>
      </c>
      <c r="D198" s="18" t="s">
        <v>18</v>
      </c>
      <c r="E198" s="19" t="s">
        <v>225</v>
      </c>
      <c r="F198" s="14">
        <v>157</v>
      </c>
      <c r="G198" s="15">
        <v>157</v>
      </c>
      <c r="H198" s="16">
        <v>100</v>
      </c>
      <c r="I198" s="14">
        <v>104</v>
      </c>
      <c r="J198" s="15">
        <v>104</v>
      </c>
      <c r="K198" s="16">
        <v>100</v>
      </c>
      <c r="L198" s="14">
        <v>68</v>
      </c>
      <c r="M198" s="15">
        <v>68</v>
      </c>
      <c r="N198" s="16">
        <v>100</v>
      </c>
      <c r="O198" s="14">
        <v>35</v>
      </c>
      <c r="P198" s="15">
        <v>35</v>
      </c>
      <c r="Q198" s="16">
        <f t="shared" si="6"/>
        <v>100</v>
      </c>
    </row>
    <row r="199" spans="1:17" ht="33">
      <c r="A199" s="10" t="s">
        <v>217</v>
      </c>
      <c r="B199" s="11">
        <v>8914</v>
      </c>
      <c r="C199" s="10" t="s">
        <v>24</v>
      </c>
      <c r="D199" s="12" t="s">
        <v>15</v>
      </c>
      <c r="E199" s="13" t="s">
        <v>226</v>
      </c>
      <c r="F199" s="14">
        <v>122</v>
      </c>
      <c r="G199" s="15">
        <v>43</v>
      </c>
      <c r="H199" s="16">
        <v>35.24590163934426</v>
      </c>
      <c r="I199" s="14">
        <v>135</v>
      </c>
      <c r="J199" s="15">
        <v>38</v>
      </c>
      <c r="K199" s="16">
        <v>28.14814814814815</v>
      </c>
      <c r="L199" s="14">
        <v>190</v>
      </c>
      <c r="M199" s="15">
        <v>40</v>
      </c>
      <c r="N199" s="16">
        <v>21.052631578947366</v>
      </c>
      <c r="O199" s="14">
        <v>167</v>
      </c>
      <c r="P199" s="15">
        <v>41</v>
      </c>
      <c r="Q199" s="16">
        <f t="shared" si="6"/>
        <v>24.550898203592812</v>
      </c>
    </row>
    <row r="200" spans="1:17" ht="18">
      <c r="A200" s="10" t="s">
        <v>217</v>
      </c>
      <c r="B200" s="11">
        <v>8912</v>
      </c>
      <c r="C200" s="10" t="s">
        <v>24</v>
      </c>
      <c r="D200" s="12" t="s">
        <v>15</v>
      </c>
      <c r="E200" s="13" t="s">
        <v>227</v>
      </c>
      <c r="F200" s="14">
        <v>117</v>
      </c>
      <c r="G200" s="15">
        <v>27</v>
      </c>
      <c r="H200" s="16">
        <v>23.076923076923077</v>
      </c>
      <c r="I200" s="14">
        <v>103</v>
      </c>
      <c r="J200" s="15">
        <v>31</v>
      </c>
      <c r="K200" s="16">
        <v>30.097087378640776</v>
      </c>
      <c r="L200" s="14">
        <v>100</v>
      </c>
      <c r="M200" s="15">
        <v>28</v>
      </c>
      <c r="N200" s="16">
        <v>28.000000000000004</v>
      </c>
      <c r="O200" s="14">
        <v>80</v>
      </c>
      <c r="P200" s="15">
        <v>21</v>
      </c>
      <c r="Q200" s="16">
        <f t="shared" si="6"/>
        <v>26.25</v>
      </c>
    </row>
    <row r="201" spans="1:17" ht="18">
      <c r="A201" s="10" t="s">
        <v>217</v>
      </c>
      <c r="B201" s="11">
        <v>8913</v>
      </c>
      <c r="C201" s="10" t="s">
        <v>24</v>
      </c>
      <c r="D201" s="12" t="s">
        <v>15</v>
      </c>
      <c r="E201" s="13" t="s">
        <v>228</v>
      </c>
      <c r="F201" s="14">
        <v>151</v>
      </c>
      <c r="G201" s="15">
        <v>32</v>
      </c>
      <c r="H201" s="16">
        <v>21.192052980132452</v>
      </c>
      <c r="I201" s="14">
        <v>139</v>
      </c>
      <c r="J201" s="15">
        <v>30</v>
      </c>
      <c r="K201" s="16">
        <v>21.58273381294964</v>
      </c>
      <c r="L201" s="14">
        <v>147</v>
      </c>
      <c r="M201" s="15">
        <v>22</v>
      </c>
      <c r="N201" s="16">
        <v>14.965986394557824</v>
      </c>
      <c r="O201" s="14">
        <v>129</v>
      </c>
      <c r="P201" s="15">
        <v>21</v>
      </c>
      <c r="Q201" s="16">
        <f t="shared" si="6"/>
        <v>16.27906976744186</v>
      </c>
    </row>
    <row r="202" spans="1:17" ht="33">
      <c r="A202" s="4" t="s">
        <v>217</v>
      </c>
      <c r="B202" s="17">
        <v>5055</v>
      </c>
      <c r="C202" s="4" t="s">
        <v>37</v>
      </c>
      <c r="D202" s="18" t="s">
        <v>18</v>
      </c>
      <c r="E202" s="19" t="s">
        <v>229</v>
      </c>
      <c r="F202" s="14">
        <v>5</v>
      </c>
      <c r="G202" s="15">
        <v>5</v>
      </c>
      <c r="H202" s="16">
        <v>100</v>
      </c>
      <c r="I202" s="14">
        <v>2</v>
      </c>
      <c r="J202" s="15">
        <v>2</v>
      </c>
      <c r="K202" s="16">
        <v>100</v>
      </c>
      <c r="L202" s="14">
        <v>2</v>
      </c>
      <c r="M202" s="15">
        <v>2</v>
      </c>
      <c r="N202" s="16">
        <v>100</v>
      </c>
      <c r="O202" s="14">
        <v>0</v>
      </c>
      <c r="P202" s="15">
        <v>0</v>
      </c>
      <c r="Q202" s="20">
        <v>0</v>
      </c>
    </row>
    <row r="203" spans="1:17" ht="33">
      <c r="A203" s="4" t="s">
        <v>217</v>
      </c>
      <c r="B203" s="17">
        <v>5050</v>
      </c>
      <c r="C203" s="4" t="s">
        <v>37</v>
      </c>
      <c r="D203" s="18" t="s">
        <v>18</v>
      </c>
      <c r="E203" s="19" t="s">
        <v>230</v>
      </c>
      <c r="F203" s="14">
        <v>3</v>
      </c>
      <c r="G203" s="15">
        <v>3</v>
      </c>
      <c r="H203" s="16">
        <v>100</v>
      </c>
      <c r="I203" s="14">
        <v>2</v>
      </c>
      <c r="J203" s="15">
        <v>2</v>
      </c>
      <c r="K203" s="16">
        <v>100</v>
      </c>
      <c r="L203" s="14">
        <v>2</v>
      </c>
      <c r="M203" s="15">
        <v>2</v>
      </c>
      <c r="N203" s="16">
        <v>100</v>
      </c>
      <c r="O203" s="14">
        <v>2</v>
      </c>
      <c r="P203" s="15">
        <v>2</v>
      </c>
      <c r="Q203" s="16">
        <f aca="true" t="shared" si="7" ref="Q203:Q219">P203/O203*100</f>
        <v>100</v>
      </c>
    </row>
    <row r="204" spans="1:17" ht="33">
      <c r="A204" s="4" t="s">
        <v>231</v>
      </c>
      <c r="B204" s="17">
        <v>1037</v>
      </c>
      <c r="C204" s="4" t="s">
        <v>50</v>
      </c>
      <c r="D204" s="18" t="s">
        <v>18</v>
      </c>
      <c r="E204" s="19" t="s">
        <v>232</v>
      </c>
      <c r="F204" s="14">
        <v>131</v>
      </c>
      <c r="G204" s="15">
        <v>63</v>
      </c>
      <c r="H204" s="16">
        <v>48.091603053435115</v>
      </c>
      <c r="I204" s="14">
        <v>81</v>
      </c>
      <c r="J204" s="15">
        <v>50</v>
      </c>
      <c r="K204" s="16">
        <v>61.72839506172839</v>
      </c>
      <c r="L204" s="14">
        <v>34</v>
      </c>
      <c r="M204" s="15">
        <v>34</v>
      </c>
      <c r="N204" s="16">
        <v>100</v>
      </c>
      <c r="O204" s="14">
        <v>29</v>
      </c>
      <c r="P204" s="15">
        <v>27</v>
      </c>
      <c r="Q204" s="16">
        <f t="shared" si="7"/>
        <v>93.10344827586206</v>
      </c>
    </row>
    <row r="205" spans="1:17" ht="33">
      <c r="A205" s="4" t="s">
        <v>231</v>
      </c>
      <c r="B205" s="17">
        <v>1036</v>
      </c>
      <c r="C205" s="4" t="s">
        <v>233</v>
      </c>
      <c r="D205" s="18" t="s">
        <v>18</v>
      </c>
      <c r="E205" s="19" t="s">
        <v>234</v>
      </c>
      <c r="F205" s="14">
        <v>1762</v>
      </c>
      <c r="G205" s="15">
        <v>769</v>
      </c>
      <c r="H205" s="16">
        <v>43.643586833144155</v>
      </c>
      <c r="I205" s="14">
        <v>1489</v>
      </c>
      <c r="J205" s="15">
        <v>805</v>
      </c>
      <c r="K205" s="16">
        <v>54.06312961719275</v>
      </c>
      <c r="L205" s="14">
        <v>1194</v>
      </c>
      <c r="M205" s="15">
        <v>832</v>
      </c>
      <c r="N205" s="16">
        <v>69.68174204355108</v>
      </c>
      <c r="O205" s="14">
        <v>864</v>
      </c>
      <c r="P205" s="15">
        <v>863</v>
      </c>
      <c r="Q205" s="16">
        <f t="shared" si="7"/>
        <v>99.88425925925925</v>
      </c>
    </row>
    <row r="206" spans="1:17" ht="18">
      <c r="A206" s="10" t="s">
        <v>231</v>
      </c>
      <c r="B206" s="11">
        <v>7462</v>
      </c>
      <c r="C206" s="10" t="s">
        <v>13</v>
      </c>
      <c r="D206" s="12" t="s">
        <v>15</v>
      </c>
      <c r="E206" s="13" t="s">
        <v>235</v>
      </c>
      <c r="F206" s="14">
        <v>11</v>
      </c>
      <c r="G206" s="15">
        <v>0</v>
      </c>
      <c r="H206" s="16">
        <v>0</v>
      </c>
      <c r="I206" s="14">
        <v>24</v>
      </c>
      <c r="J206" s="15">
        <v>0</v>
      </c>
      <c r="K206" s="16">
        <v>0</v>
      </c>
      <c r="L206" s="14">
        <v>41</v>
      </c>
      <c r="M206" s="15">
        <v>0</v>
      </c>
      <c r="N206" s="16">
        <v>0</v>
      </c>
      <c r="O206" s="14">
        <v>54</v>
      </c>
      <c r="P206" s="15">
        <v>6</v>
      </c>
      <c r="Q206" s="16">
        <f t="shared" si="7"/>
        <v>11.11111111111111</v>
      </c>
    </row>
    <row r="207" spans="1:17" ht="18">
      <c r="A207" s="10" t="s">
        <v>231</v>
      </c>
      <c r="B207" s="11">
        <v>7463</v>
      </c>
      <c r="C207" s="10" t="s">
        <v>13</v>
      </c>
      <c r="D207" s="12" t="s">
        <v>15</v>
      </c>
      <c r="E207" s="13" t="s">
        <v>236</v>
      </c>
      <c r="F207" s="14">
        <v>14</v>
      </c>
      <c r="G207" s="15">
        <v>0</v>
      </c>
      <c r="H207" s="16">
        <v>0</v>
      </c>
      <c r="I207" s="14">
        <v>23</v>
      </c>
      <c r="J207" s="15">
        <v>0</v>
      </c>
      <c r="K207" s="16">
        <v>0</v>
      </c>
      <c r="L207" s="14">
        <v>30</v>
      </c>
      <c r="M207" s="15">
        <v>0</v>
      </c>
      <c r="N207" s="16">
        <v>0</v>
      </c>
      <c r="O207" s="14">
        <v>34</v>
      </c>
      <c r="P207" s="15">
        <v>5</v>
      </c>
      <c r="Q207" s="16">
        <f t="shared" si="7"/>
        <v>14.705882352941178</v>
      </c>
    </row>
    <row r="208" spans="1:17" ht="18">
      <c r="A208" s="10" t="s">
        <v>231</v>
      </c>
      <c r="B208" s="11">
        <v>7464</v>
      </c>
      <c r="C208" s="10" t="s">
        <v>13</v>
      </c>
      <c r="D208" s="12" t="s">
        <v>15</v>
      </c>
      <c r="E208" s="13" t="s">
        <v>237</v>
      </c>
      <c r="F208" s="14">
        <v>31</v>
      </c>
      <c r="G208" s="15">
        <v>0</v>
      </c>
      <c r="H208" s="16">
        <v>0</v>
      </c>
      <c r="I208" s="14">
        <v>58</v>
      </c>
      <c r="J208" s="15">
        <v>0</v>
      </c>
      <c r="K208" s="16">
        <v>0</v>
      </c>
      <c r="L208" s="14">
        <v>88</v>
      </c>
      <c r="M208" s="15">
        <v>0</v>
      </c>
      <c r="N208" s="16">
        <v>0</v>
      </c>
      <c r="O208" s="14">
        <v>104</v>
      </c>
      <c r="P208" s="15">
        <v>19</v>
      </c>
      <c r="Q208" s="16">
        <f t="shared" si="7"/>
        <v>18.269230769230766</v>
      </c>
    </row>
    <row r="209" spans="1:17" ht="18">
      <c r="A209" s="10" t="s">
        <v>231</v>
      </c>
      <c r="B209" s="11">
        <v>7465</v>
      </c>
      <c r="C209" s="10" t="s">
        <v>13</v>
      </c>
      <c r="D209" s="12" t="s">
        <v>15</v>
      </c>
      <c r="E209" s="13" t="s">
        <v>238</v>
      </c>
      <c r="F209" s="14">
        <v>105</v>
      </c>
      <c r="G209" s="15">
        <v>0</v>
      </c>
      <c r="H209" s="16">
        <v>0</v>
      </c>
      <c r="I209" s="14">
        <v>215</v>
      </c>
      <c r="J209" s="15">
        <v>0</v>
      </c>
      <c r="K209" s="16">
        <v>0</v>
      </c>
      <c r="L209" s="14">
        <v>330</v>
      </c>
      <c r="M209" s="15">
        <v>1</v>
      </c>
      <c r="N209" s="16">
        <v>0.30303030303030304</v>
      </c>
      <c r="O209" s="14">
        <v>362</v>
      </c>
      <c r="P209" s="15">
        <v>45</v>
      </c>
      <c r="Q209" s="16">
        <f t="shared" si="7"/>
        <v>12.430939226519337</v>
      </c>
    </row>
    <row r="210" spans="1:17" ht="18">
      <c r="A210" s="10" t="s">
        <v>231</v>
      </c>
      <c r="B210" s="11">
        <v>7466</v>
      </c>
      <c r="C210" s="10" t="s">
        <v>13</v>
      </c>
      <c r="D210" s="12" t="s">
        <v>15</v>
      </c>
      <c r="E210" s="13" t="s">
        <v>239</v>
      </c>
      <c r="F210" s="14">
        <v>0</v>
      </c>
      <c r="G210" s="15">
        <v>0</v>
      </c>
      <c r="H210" s="16">
        <v>0</v>
      </c>
      <c r="I210" s="14">
        <v>15</v>
      </c>
      <c r="J210" s="15">
        <v>0</v>
      </c>
      <c r="K210" s="16">
        <v>0</v>
      </c>
      <c r="L210" s="14">
        <v>29</v>
      </c>
      <c r="M210" s="15">
        <v>0</v>
      </c>
      <c r="N210" s="16">
        <v>0</v>
      </c>
      <c r="O210" s="14">
        <v>29</v>
      </c>
      <c r="P210" s="15">
        <v>2</v>
      </c>
      <c r="Q210" s="16">
        <f t="shared" si="7"/>
        <v>6.896551724137931</v>
      </c>
    </row>
    <row r="211" spans="1:17" ht="18">
      <c r="A211" s="10" t="s">
        <v>231</v>
      </c>
      <c r="B211" s="11">
        <v>7467</v>
      </c>
      <c r="C211" s="10" t="s">
        <v>13</v>
      </c>
      <c r="D211" s="12" t="s">
        <v>15</v>
      </c>
      <c r="E211" s="13" t="s">
        <v>240</v>
      </c>
      <c r="F211" s="14">
        <v>411</v>
      </c>
      <c r="G211" s="15">
        <v>0</v>
      </c>
      <c r="H211" s="16">
        <v>0</v>
      </c>
      <c r="I211" s="14">
        <v>745</v>
      </c>
      <c r="J211" s="15">
        <v>0</v>
      </c>
      <c r="K211" s="16">
        <v>0</v>
      </c>
      <c r="L211" s="14">
        <v>1147</v>
      </c>
      <c r="M211" s="15">
        <v>4</v>
      </c>
      <c r="N211" s="16">
        <v>0.34873583260680036</v>
      </c>
      <c r="O211" s="14">
        <v>1271</v>
      </c>
      <c r="P211" s="15">
        <v>172</v>
      </c>
      <c r="Q211" s="16">
        <f t="shared" si="7"/>
        <v>13.532651455546812</v>
      </c>
    </row>
    <row r="212" spans="1:17" ht="18">
      <c r="A212" s="10" t="s">
        <v>231</v>
      </c>
      <c r="B212" s="11">
        <v>7468</v>
      </c>
      <c r="C212" s="10" t="s">
        <v>13</v>
      </c>
      <c r="D212" s="12" t="s">
        <v>15</v>
      </c>
      <c r="E212" s="13" t="s">
        <v>241</v>
      </c>
      <c r="F212" s="14">
        <v>19</v>
      </c>
      <c r="G212" s="15">
        <v>0</v>
      </c>
      <c r="H212" s="16">
        <v>0</v>
      </c>
      <c r="I212" s="14">
        <v>38</v>
      </c>
      <c r="J212" s="15">
        <v>0</v>
      </c>
      <c r="K212" s="16">
        <v>0</v>
      </c>
      <c r="L212" s="14">
        <v>59</v>
      </c>
      <c r="M212" s="15">
        <v>0</v>
      </c>
      <c r="N212" s="16">
        <v>0</v>
      </c>
      <c r="O212" s="14">
        <v>59</v>
      </c>
      <c r="P212" s="15">
        <v>11</v>
      </c>
      <c r="Q212" s="16">
        <f t="shared" si="7"/>
        <v>18.64406779661017</v>
      </c>
    </row>
    <row r="213" spans="1:17" ht="18">
      <c r="A213" s="10" t="s">
        <v>231</v>
      </c>
      <c r="B213" s="11">
        <v>7469</v>
      </c>
      <c r="C213" s="10" t="s">
        <v>13</v>
      </c>
      <c r="D213" s="12" t="s">
        <v>15</v>
      </c>
      <c r="E213" s="13" t="s">
        <v>242</v>
      </c>
      <c r="F213" s="14">
        <v>8</v>
      </c>
      <c r="G213" s="15">
        <v>0</v>
      </c>
      <c r="H213" s="16">
        <v>0</v>
      </c>
      <c r="I213" s="14">
        <v>15</v>
      </c>
      <c r="J213" s="15">
        <v>0</v>
      </c>
      <c r="K213" s="16">
        <v>0</v>
      </c>
      <c r="L213" s="14">
        <v>25</v>
      </c>
      <c r="M213" s="15">
        <v>0</v>
      </c>
      <c r="N213" s="16">
        <v>0</v>
      </c>
      <c r="O213" s="14">
        <v>29</v>
      </c>
      <c r="P213" s="15">
        <v>5</v>
      </c>
      <c r="Q213" s="16">
        <f t="shared" si="7"/>
        <v>17.24137931034483</v>
      </c>
    </row>
    <row r="214" spans="1:17" ht="18">
      <c r="A214" s="10" t="s">
        <v>231</v>
      </c>
      <c r="B214" s="11">
        <v>7470</v>
      </c>
      <c r="C214" s="10" t="s">
        <v>13</v>
      </c>
      <c r="D214" s="12" t="s">
        <v>15</v>
      </c>
      <c r="E214" s="13" t="s">
        <v>243</v>
      </c>
      <c r="F214" s="14">
        <v>29</v>
      </c>
      <c r="G214" s="15">
        <v>0</v>
      </c>
      <c r="H214" s="16">
        <v>0</v>
      </c>
      <c r="I214" s="14">
        <v>43</v>
      </c>
      <c r="J214" s="15">
        <v>0</v>
      </c>
      <c r="K214" s="16">
        <v>0</v>
      </c>
      <c r="L214" s="14">
        <v>58</v>
      </c>
      <c r="M214" s="15">
        <v>3</v>
      </c>
      <c r="N214" s="16">
        <v>5.172413793103448</v>
      </c>
      <c r="O214" s="14">
        <v>53</v>
      </c>
      <c r="P214" s="15">
        <v>13</v>
      </c>
      <c r="Q214" s="16">
        <f t="shared" si="7"/>
        <v>24.528301886792452</v>
      </c>
    </row>
    <row r="215" spans="1:17" ht="18">
      <c r="A215" s="10" t="s">
        <v>231</v>
      </c>
      <c r="B215" s="11">
        <v>7597</v>
      </c>
      <c r="C215" s="10" t="s">
        <v>13</v>
      </c>
      <c r="D215" s="12" t="s">
        <v>15</v>
      </c>
      <c r="E215" s="13" t="s">
        <v>244</v>
      </c>
      <c r="F215" s="14">
        <v>176</v>
      </c>
      <c r="G215" s="15">
        <v>57</v>
      </c>
      <c r="H215" s="16">
        <v>32.38636363636363</v>
      </c>
      <c r="I215" s="14">
        <v>216</v>
      </c>
      <c r="J215" s="15">
        <v>55</v>
      </c>
      <c r="K215" s="16">
        <v>25.462962962962965</v>
      </c>
      <c r="L215" s="14">
        <v>238</v>
      </c>
      <c r="M215" s="15">
        <v>43</v>
      </c>
      <c r="N215" s="16">
        <v>18.067226890756302</v>
      </c>
      <c r="O215" s="14">
        <f>191+70</f>
        <v>261</v>
      </c>
      <c r="P215" s="15">
        <v>55</v>
      </c>
      <c r="Q215" s="16">
        <f t="shared" si="7"/>
        <v>21.0727969348659</v>
      </c>
    </row>
    <row r="216" spans="1:17" ht="18">
      <c r="A216" s="10" t="s">
        <v>231</v>
      </c>
      <c r="B216" s="11">
        <v>7471</v>
      </c>
      <c r="C216" s="10" t="s">
        <v>13</v>
      </c>
      <c r="D216" s="12" t="s">
        <v>15</v>
      </c>
      <c r="E216" s="13" t="s">
        <v>245</v>
      </c>
      <c r="F216" s="14">
        <v>10</v>
      </c>
      <c r="G216" s="15">
        <v>0</v>
      </c>
      <c r="H216" s="16">
        <v>0</v>
      </c>
      <c r="I216" s="14">
        <v>7</v>
      </c>
      <c r="J216" s="15">
        <v>0</v>
      </c>
      <c r="K216" s="16">
        <v>0</v>
      </c>
      <c r="L216" s="14">
        <v>13</v>
      </c>
      <c r="M216" s="15">
        <v>0</v>
      </c>
      <c r="N216" s="16">
        <v>0</v>
      </c>
      <c r="O216" s="14">
        <v>17</v>
      </c>
      <c r="P216" s="15">
        <v>1</v>
      </c>
      <c r="Q216" s="16">
        <f t="shared" si="7"/>
        <v>5.88235294117647</v>
      </c>
    </row>
    <row r="217" spans="1:17" ht="18">
      <c r="A217" s="10" t="s">
        <v>231</v>
      </c>
      <c r="B217" s="11">
        <v>7472</v>
      </c>
      <c r="C217" s="10" t="s">
        <v>13</v>
      </c>
      <c r="D217" s="12" t="s">
        <v>15</v>
      </c>
      <c r="E217" s="13" t="s">
        <v>246</v>
      </c>
      <c r="F217" s="14">
        <v>20</v>
      </c>
      <c r="G217" s="15">
        <v>0</v>
      </c>
      <c r="H217" s="16">
        <v>0</v>
      </c>
      <c r="I217" s="14">
        <v>41</v>
      </c>
      <c r="J217" s="15">
        <v>0</v>
      </c>
      <c r="K217" s="16">
        <v>0</v>
      </c>
      <c r="L217" s="14">
        <v>60</v>
      </c>
      <c r="M217" s="15">
        <v>1</v>
      </c>
      <c r="N217" s="16">
        <v>1.6666666666666667</v>
      </c>
      <c r="O217" s="14">
        <v>62</v>
      </c>
      <c r="P217" s="15">
        <v>7</v>
      </c>
      <c r="Q217" s="16">
        <f t="shared" si="7"/>
        <v>11.29032258064516</v>
      </c>
    </row>
    <row r="218" spans="1:17" ht="33">
      <c r="A218" s="10" t="s">
        <v>231</v>
      </c>
      <c r="B218" s="11">
        <v>7473</v>
      </c>
      <c r="C218" s="10" t="s">
        <v>13</v>
      </c>
      <c r="D218" s="12" t="s">
        <v>15</v>
      </c>
      <c r="E218" s="13" t="s">
        <v>247</v>
      </c>
      <c r="F218" s="14">
        <v>29</v>
      </c>
      <c r="G218" s="15">
        <v>0</v>
      </c>
      <c r="H218" s="16">
        <v>0</v>
      </c>
      <c r="I218" s="14">
        <v>59</v>
      </c>
      <c r="J218" s="15">
        <v>0</v>
      </c>
      <c r="K218" s="16">
        <v>0</v>
      </c>
      <c r="L218" s="14">
        <v>90</v>
      </c>
      <c r="M218" s="15">
        <v>1</v>
      </c>
      <c r="N218" s="16">
        <v>1.1111111111111112</v>
      </c>
      <c r="O218" s="14">
        <v>92</v>
      </c>
      <c r="P218" s="15">
        <v>5</v>
      </c>
      <c r="Q218" s="16">
        <f t="shared" si="7"/>
        <v>5.434782608695652</v>
      </c>
    </row>
    <row r="219" spans="1:17" ht="18">
      <c r="A219" s="10" t="s">
        <v>231</v>
      </c>
      <c r="B219" s="11">
        <v>7474</v>
      </c>
      <c r="C219" s="10" t="s">
        <v>13</v>
      </c>
      <c r="D219" s="12" t="s">
        <v>15</v>
      </c>
      <c r="E219" s="13" t="s">
        <v>248</v>
      </c>
      <c r="F219" s="14">
        <v>13</v>
      </c>
      <c r="G219" s="15">
        <v>0</v>
      </c>
      <c r="H219" s="16">
        <v>0</v>
      </c>
      <c r="I219" s="14">
        <v>25</v>
      </c>
      <c r="J219" s="15">
        <v>0</v>
      </c>
      <c r="K219" s="16">
        <v>0</v>
      </c>
      <c r="L219" s="14">
        <v>38</v>
      </c>
      <c r="M219" s="15">
        <v>0</v>
      </c>
      <c r="N219" s="16">
        <v>0</v>
      </c>
      <c r="O219" s="14">
        <v>47</v>
      </c>
      <c r="P219" s="15">
        <v>2</v>
      </c>
      <c r="Q219" s="16">
        <f t="shared" si="7"/>
        <v>4.25531914893617</v>
      </c>
    </row>
    <row r="220" spans="1:17" ht="33">
      <c r="A220" s="10" t="s">
        <v>231</v>
      </c>
      <c r="B220" s="21">
        <v>7475</v>
      </c>
      <c r="C220" s="10" t="s">
        <v>13</v>
      </c>
      <c r="D220" s="12" t="s">
        <v>15</v>
      </c>
      <c r="E220" s="22" t="s">
        <v>249</v>
      </c>
      <c r="F220" s="14">
        <v>0</v>
      </c>
      <c r="G220" s="15">
        <v>0</v>
      </c>
      <c r="H220" s="16">
        <v>0</v>
      </c>
      <c r="I220" s="14">
        <v>0</v>
      </c>
      <c r="J220" s="15">
        <v>0</v>
      </c>
      <c r="K220" s="16">
        <v>0</v>
      </c>
      <c r="L220" s="14">
        <v>10</v>
      </c>
      <c r="M220" s="15">
        <v>0</v>
      </c>
      <c r="N220" s="16">
        <v>0</v>
      </c>
      <c r="O220" s="14">
        <v>13</v>
      </c>
      <c r="P220" s="15">
        <v>0</v>
      </c>
      <c r="Q220" s="20">
        <v>0</v>
      </c>
    </row>
    <row r="221" spans="1:17" ht="18">
      <c r="A221" s="10" t="s">
        <v>231</v>
      </c>
      <c r="B221" s="11">
        <v>7476</v>
      </c>
      <c r="C221" s="10" t="s">
        <v>13</v>
      </c>
      <c r="D221" s="12" t="s">
        <v>15</v>
      </c>
      <c r="E221" s="13" t="s">
        <v>250</v>
      </c>
      <c r="F221" s="14">
        <v>24</v>
      </c>
      <c r="G221" s="15">
        <v>0</v>
      </c>
      <c r="H221" s="16">
        <v>0</v>
      </c>
      <c r="I221" s="14">
        <v>42</v>
      </c>
      <c r="J221" s="15">
        <v>0</v>
      </c>
      <c r="K221" s="16">
        <v>0</v>
      </c>
      <c r="L221" s="14">
        <v>63</v>
      </c>
      <c r="M221" s="15">
        <v>0</v>
      </c>
      <c r="N221" s="16">
        <v>0</v>
      </c>
      <c r="O221" s="14">
        <v>65</v>
      </c>
      <c r="P221" s="15">
        <v>16</v>
      </c>
      <c r="Q221" s="16">
        <f>P221/O221*100</f>
        <v>24.615384615384617</v>
      </c>
    </row>
    <row r="222" spans="1:17" ht="18">
      <c r="A222" s="10" t="s">
        <v>231</v>
      </c>
      <c r="B222" s="11">
        <v>7477</v>
      </c>
      <c r="C222" s="10" t="s">
        <v>13</v>
      </c>
      <c r="D222" s="12" t="s">
        <v>15</v>
      </c>
      <c r="E222" s="13" t="s">
        <v>251</v>
      </c>
      <c r="F222" s="14">
        <v>8</v>
      </c>
      <c r="G222" s="15">
        <v>0</v>
      </c>
      <c r="H222" s="16">
        <v>0</v>
      </c>
      <c r="I222" s="14">
        <v>17</v>
      </c>
      <c r="J222" s="15">
        <v>0</v>
      </c>
      <c r="K222" s="16">
        <v>0</v>
      </c>
      <c r="L222" s="14">
        <v>23</v>
      </c>
      <c r="M222" s="15">
        <v>0</v>
      </c>
      <c r="N222" s="16">
        <v>0</v>
      </c>
      <c r="O222" s="14">
        <v>20</v>
      </c>
      <c r="P222" s="15">
        <v>0</v>
      </c>
      <c r="Q222" s="20">
        <v>0</v>
      </c>
    </row>
    <row r="223" spans="1:17" ht="33">
      <c r="A223" s="10" t="s">
        <v>231</v>
      </c>
      <c r="B223" s="21">
        <v>7478</v>
      </c>
      <c r="C223" s="10" t="s">
        <v>13</v>
      </c>
      <c r="D223" s="12" t="s">
        <v>15</v>
      </c>
      <c r="E223" s="22" t="s">
        <v>252</v>
      </c>
      <c r="F223" s="14">
        <v>0</v>
      </c>
      <c r="G223" s="15">
        <v>0</v>
      </c>
      <c r="H223" s="16">
        <v>0</v>
      </c>
      <c r="I223" s="14">
        <v>0</v>
      </c>
      <c r="J223" s="15">
        <v>0</v>
      </c>
      <c r="K223" s="16">
        <v>0</v>
      </c>
      <c r="L223" s="14">
        <v>9</v>
      </c>
      <c r="M223" s="15">
        <v>0</v>
      </c>
      <c r="N223" s="16">
        <v>0</v>
      </c>
      <c r="O223" s="14">
        <v>16</v>
      </c>
      <c r="P223" s="15">
        <v>1</v>
      </c>
      <c r="Q223" s="16">
        <f>P223/O223*100</f>
        <v>6.25</v>
      </c>
    </row>
    <row r="224" spans="1:17" ht="18">
      <c r="A224" s="4" t="s">
        <v>231</v>
      </c>
      <c r="B224" s="17">
        <v>1111</v>
      </c>
      <c r="C224" s="4" t="s">
        <v>17</v>
      </c>
      <c r="D224" s="18" t="s">
        <v>18</v>
      </c>
      <c r="E224" s="19" t="s">
        <v>253</v>
      </c>
      <c r="F224" s="14">
        <v>53</v>
      </c>
      <c r="G224" s="15">
        <v>19</v>
      </c>
      <c r="H224" s="16">
        <v>35.84905660377358</v>
      </c>
      <c r="I224" s="14">
        <v>24</v>
      </c>
      <c r="J224" s="15">
        <v>10</v>
      </c>
      <c r="K224" s="16">
        <v>41.66666666666667</v>
      </c>
      <c r="L224" s="14">
        <v>8</v>
      </c>
      <c r="M224" s="15">
        <v>8</v>
      </c>
      <c r="N224" s="16">
        <v>100</v>
      </c>
      <c r="O224" s="14">
        <v>4</v>
      </c>
      <c r="P224" s="15">
        <v>4</v>
      </c>
      <c r="Q224" s="16">
        <f>P224/O224*100</f>
        <v>100</v>
      </c>
    </row>
    <row r="225" spans="1:17" ht="18">
      <c r="A225" s="4" t="s">
        <v>231</v>
      </c>
      <c r="B225" s="17">
        <v>1026</v>
      </c>
      <c r="C225" s="4" t="s">
        <v>17</v>
      </c>
      <c r="D225" s="18" t="s">
        <v>18</v>
      </c>
      <c r="E225" s="19" t="s">
        <v>254</v>
      </c>
      <c r="F225" s="14">
        <v>36</v>
      </c>
      <c r="G225" s="15">
        <v>7</v>
      </c>
      <c r="H225" s="16">
        <v>19.444444444444446</v>
      </c>
      <c r="I225" s="14">
        <v>19</v>
      </c>
      <c r="J225" s="15">
        <v>4</v>
      </c>
      <c r="K225" s="16">
        <v>21.052631578947366</v>
      </c>
      <c r="L225" s="14">
        <v>4</v>
      </c>
      <c r="M225" s="15">
        <v>4</v>
      </c>
      <c r="N225" s="16">
        <v>100</v>
      </c>
      <c r="O225" s="14">
        <v>0</v>
      </c>
      <c r="P225" s="15">
        <v>0</v>
      </c>
      <c r="Q225" s="20">
        <v>0</v>
      </c>
    </row>
    <row r="226" spans="1:17" ht="18">
      <c r="A226" s="4" t="s">
        <v>231</v>
      </c>
      <c r="B226" s="17">
        <v>1112</v>
      </c>
      <c r="C226" s="4" t="s">
        <v>17</v>
      </c>
      <c r="D226" s="18" t="s">
        <v>18</v>
      </c>
      <c r="E226" s="19" t="s">
        <v>255</v>
      </c>
      <c r="F226" s="14">
        <v>95</v>
      </c>
      <c r="G226" s="15">
        <v>28</v>
      </c>
      <c r="H226" s="16">
        <v>29.47368421052631</v>
      </c>
      <c r="I226" s="14">
        <v>48</v>
      </c>
      <c r="J226" s="15">
        <v>18</v>
      </c>
      <c r="K226" s="16">
        <v>37.5</v>
      </c>
      <c r="L226" s="14">
        <v>23</v>
      </c>
      <c r="M226" s="15">
        <v>23</v>
      </c>
      <c r="N226" s="16">
        <v>100</v>
      </c>
      <c r="O226" s="14">
        <v>4</v>
      </c>
      <c r="P226" s="15">
        <v>4</v>
      </c>
      <c r="Q226" s="16">
        <f>P226/O226*100</f>
        <v>100</v>
      </c>
    </row>
    <row r="227" spans="1:17" ht="18">
      <c r="A227" s="4" t="s">
        <v>231</v>
      </c>
      <c r="B227" s="17">
        <v>1027</v>
      </c>
      <c r="C227" s="4" t="s">
        <v>17</v>
      </c>
      <c r="D227" s="18" t="s">
        <v>18</v>
      </c>
      <c r="E227" s="19" t="s">
        <v>256</v>
      </c>
      <c r="F227" s="14">
        <v>410</v>
      </c>
      <c r="G227" s="15">
        <v>146</v>
      </c>
      <c r="H227" s="16">
        <v>35.609756097560975</v>
      </c>
      <c r="I227" s="14">
        <v>214</v>
      </c>
      <c r="J227" s="15">
        <v>102</v>
      </c>
      <c r="K227" s="16">
        <v>47.66355140186916</v>
      </c>
      <c r="L227" s="14">
        <v>74</v>
      </c>
      <c r="M227" s="15">
        <v>70</v>
      </c>
      <c r="N227" s="16">
        <v>94.5945945945946</v>
      </c>
      <c r="O227" s="14">
        <v>26</v>
      </c>
      <c r="P227" s="15">
        <v>26</v>
      </c>
      <c r="Q227" s="16">
        <f>P227/O227*100</f>
        <v>100</v>
      </c>
    </row>
    <row r="228" spans="1:17" ht="18">
      <c r="A228" s="4" t="s">
        <v>231</v>
      </c>
      <c r="B228" s="17">
        <v>1028</v>
      </c>
      <c r="C228" s="4" t="s">
        <v>17</v>
      </c>
      <c r="D228" s="18" t="s">
        <v>18</v>
      </c>
      <c r="E228" s="19" t="s">
        <v>257</v>
      </c>
      <c r="F228" s="14">
        <v>70</v>
      </c>
      <c r="G228" s="15">
        <v>13</v>
      </c>
      <c r="H228" s="16">
        <v>18.571428571428573</v>
      </c>
      <c r="I228" s="14">
        <v>39</v>
      </c>
      <c r="J228" s="15">
        <v>16</v>
      </c>
      <c r="K228" s="16">
        <v>41.02564102564102</v>
      </c>
      <c r="L228" s="14">
        <v>12</v>
      </c>
      <c r="M228" s="15">
        <v>12</v>
      </c>
      <c r="N228" s="16">
        <v>100</v>
      </c>
      <c r="O228" s="14">
        <v>4</v>
      </c>
      <c r="P228" s="15">
        <v>4</v>
      </c>
      <c r="Q228" s="16">
        <f>P228/O228*100</f>
        <v>100</v>
      </c>
    </row>
    <row r="229" spans="1:17" ht="18">
      <c r="A229" s="4" t="s">
        <v>231</v>
      </c>
      <c r="B229" s="17">
        <v>1029</v>
      </c>
      <c r="C229" s="4" t="s">
        <v>17</v>
      </c>
      <c r="D229" s="18" t="s">
        <v>18</v>
      </c>
      <c r="E229" s="19" t="s">
        <v>258</v>
      </c>
      <c r="F229" s="14">
        <v>1469</v>
      </c>
      <c r="G229" s="15">
        <v>209</v>
      </c>
      <c r="H229" s="16">
        <v>14.227365554799182</v>
      </c>
      <c r="I229" s="14">
        <v>884</v>
      </c>
      <c r="J229" s="15">
        <v>311</v>
      </c>
      <c r="K229" s="16">
        <v>35.18099547511312</v>
      </c>
      <c r="L229" s="14">
        <v>317</v>
      </c>
      <c r="M229" s="15">
        <v>310</v>
      </c>
      <c r="N229" s="16">
        <v>97.79179810725552</v>
      </c>
      <c r="O229" s="14">
        <v>138</v>
      </c>
      <c r="P229" s="15">
        <v>138</v>
      </c>
      <c r="Q229" s="16">
        <f>P229/O229*100</f>
        <v>100</v>
      </c>
    </row>
    <row r="230" spans="1:17" ht="18">
      <c r="A230" s="4" t="s">
        <v>231</v>
      </c>
      <c r="B230" s="17">
        <v>1030</v>
      </c>
      <c r="C230" s="4" t="s">
        <v>17</v>
      </c>
      <c r="D230" s="18" t="s">
        <v>18</v>
      </c>
      <c r="E230" s="19" t="s">
        <v>259</v>
      </c>
      <c r="F230" s="14">
        <v>41</v>
      </c>
      <c r="G230" s="15">
        <v>6</v>
      </c>
      <c r="H230" s="16">
        <v>14.634146341463413</v>
      </c>
      <c r="I230" s="14">
        <v>23</v>
      </c>
      <c r="J230" s="15">
        <v>6</v>
      </c>
      <c r="K230" s="16">
        <v>26.08695652173913</v>
      </c>
      <c r="L230" s="14">
        <v>3</v>
      </c>
      <c r="M230" s="15">
        <v>3</v>
      </c>
      <c r="N230" s="16">
        <v>100</v>
      </c>
      <c r="O230" s="14">
        <v>0</v>
      </c>
      <c r="P230" s="15">
        <v>0</v>
      </c>
      <c r="Q230" s="20">
        <v>0</v>
      </c>
    </row>
    <row r="231" spans="1:17" ht="18">
      <c r="A231" s="4" t="s">
        <v>231</v>
      </c>
      <c r="B231" s="17">
        <v>1031</v>
      </c>
      <c r="C231" s="4" t="s">
        <v>17</v>
      </c>
      <c r="D231" s="18" t="s">
        <v>18</v>
      </c>
      <c r="E231" s="19" t="s">
        <v>260</v>
      </c>
      <c r="F231" s="14">
        <v>21</v>
      </c>
      <c r="G231" s="15">
        <v>2</v>
      </c>
      <c r="H231" s="16">
        <v>9.523809523809524</v>
      </c>
      <c r="I231" s="14">
        <v>12</v>
      </c>
      <c r="J231" s="15">
        <v>5</v>
      </c>
      <c r="K231" s="16">
        <v>41.66666666666667</v>
      </c>
      <c r="L231" s="14">
        <v>5</v>
      </c>
      <c r="M231" s="15">
        <v>5</v>
      </c>
      <c r="N231" s="16">
        <v>100</v>
      </c>
      <c r="O231" s="14">
        <v>0</v>
      </c>
      <c r="P231" s="15">
        <v>0</v>
      </c>
      <c r="Q231" s="20">
        <v>0</v>
      </c>
    </row>
    <row r="232" spans="1:17" ht="18">
      <c r="A232" s="4" t="s">
        <v>231</v>
      </c>
      <c r="B232" s="17">
        <v>1032</v>
      </c>
      <c r="C232" s="4" t="s">
        <v>17</v>
      </c>
      <c r="D232" s="18" t="s">
        <v>18</v>
      </c>
      <c r="E232" s="19" t="s">
        <v>261</v>
      </c>
      <c r="F232" s="14">
        <v>74</v>
      </c>
      <c r="G232" s="15">
        <v>15</v>
      </c>
      <c r="H232" s="16">
        <v>20.27027027027027</v>
      </c>
      <c r="I232" s="14">
        <v>44</v>
      </c>
      <c r="J232" s="15">
        <v>15</v>
      </c>
      <c r="K232" s="16">
        <v>34.090909090909086</v>
      </c>
      <c r="L232" s="14">
        <v>27</v>
      </c>
      <c r="M232" s="15">
        <v>27</v>
      </c>
      <c r="N232" s="16">
        <v>100</v>
      </c>
      <c r="O232" s="14">
        <v>13</v>
      </c>
      <c r="P232" s="15">
        <v>13</v>
      </c>
      <c r="Q232" s="16">
        <f aca="true" t="shared" si="8" ref="Q232:Q238">P232/O232*100</f>
        <v>100</v>
      </c>
    </row>
    <row r="233" spans="1:17" ht="18">
      <c r="A233" s="4" t="s">
        <v>231</v>
      </c>
      <c r="B233" s="17">
        <v>1033</v>
      </c>
      <c r="C233" s="4" t="s">
        <v>17</v>
      </c>
      <c r="D233" s="18" t="s">
        <v>18</v>
      </c>
      <c r="E233" s="19" t="s">
        <v>262</v>
      </c>
      <c r="F233" s="14">
        <v>37</v>
      </c>
      <c r="G233" s="15">
        <v>2</v>
      </c>
      <c r="H233" s="16">
        <v>5.405405405405405</v>
      </c>
      <c r="I233" s="14">
        <v>26</v>
      </c>
      <c r="J233" s="15">
        <v>11</v>
      </c>
      <c r="K233" s="16">
        <v>42.30769230769231</v>
      </c>
      <c r="L233" s="14">
        <v>6</v>
      </c>
      <c r="M233" s="15">
        <v>5</v>
      </c>
      <c r="N233" s="16">
        <v>83.33333333333334</v>
      </c>
      <c r="O233" s="14">
        <v>5</v>
      </c>
      <c r="P233" s="15">
        <v>5</v>
      </c>
      <c r="Q233" s="16">
        <f t="shared" si="8"/>
        <v>100</v>
      </c>
    </row>
    <row r="234" spans="1:17" ht="18">
      <c r="A234" s="4" t="s">
        <v>231</v>
      </c>
      <c r="B234" s="17">
        <v>1034</v>
      </c>
      <c r="C234" s="4" t="s">
        <v>17</v>
      </c>
      <c r="D234" s="18" t="s">
        <v>18</v>
      </c>
      <c r="E234" s="19" t="s">
        <v>263</v>
      </c>
      <c r="F234" s="14">
        <v>50</v>
      </c>
      <c r="G234" s="15">
        <v>12</v>
      </c>
      <c r="H234" s="16">
        <v>24</v>
      </c>
      <c r="I234" s="14">
        <v>36</v>
      </c>
      <c r="J234" s="15">
        <v>15</v>
      </c>
      <c r="K234" s="16">
        <v>41.66666666666667</v>
      </c>
      <c r="L234" s="14">
        <v>16</v>
      </c>
      <c r="M234" s="15">
        <v>15</v>
      </c>
      <c r="N234" s="16">
        <v>93.75</v>
      </c>
      <c r="O234" s="14">
        <v>3</v>
      </c>
      <c r="P234" s="15">
        <v>3</v>
      </c>
      <c r="Q234" s="16">
        <f t="shared" si="8"/>
        <v>100</v>
      </c>
    </row>
    <row r="235" spans="1:17" ht="18">
      <c r="A235" s="4" t="s">
        <v>231</v>
      </c>
      <c r="B235" s="17">
        <v>1093</v>
      </c>
      <c r="C235" s="4" t="s">
        <v>17</v>
      </c>
      <c r="D235" s="18" t="s">
        <v>18</v>
      </c>
      <c r="E235" s="19" t="s">
        <v>264</v>
      </c>
      <c r="F235" s="14">
        <v>159</v>
      </c>
      <c r="G235" s="15">
        <v>39</v>
      </c>
      <c r="H235" s="16">
        <v>24.528301886792452</v>
      </c>
      <c r="I235" s="14">
        <v>90</v>
      </c>
      <c r="J235" s="15">
        <v>31</v>
      </c>
      <c r="K235" s="16">
        <v>34.44444444444444</v>
      </c>
      <c r="L235" s="14">
        <v>25</v>
      </c>
      <c r="M235" s="15">
        <v>24</v>
      </c>
      <c r="N235" s="16">
        <v>96</v>
      </c>
      <c r="O235" s="14">
        <v>13</v>
      </c>
      <c r="P235" s="15">
        <v>13</v>
      </c>
      <c r="Q235" s="16">
        <f t="shared" si="8"/>
        <v>100</v>
      </c>
    </row>
    <row r="236" spans="1:17" ht="18">
      <c r="A236" s="4" t="s">
        <v>231</v>
      </c>
      <c r="B236" s="17">
        <v>1095</v>
      </c>
      <c r="C236" s="4" t="s">
        <v>17</v>
      </c>
      <c r="D236" s="18" t="s">
        <v>18</v>
      </c>
      <c r="E236" s="19" t="s">
        <v>265</v>
      </c>
      <c r="F236" s="14">
        <v>93</v>
      </c>
      <c r="G236" s="15">
        <v>16</v>
      </c>
      <c r="H236" s="16">
        <v>17.20430107526882</v>
      </c>
      <c r="I236" s="14">
        <v>44</v>
      </c>
      <c r="J236" s="15">
        <v>4</v>
      </c>
      <c r="K236" s="16">
        <v>9.090909090909092</v>
      </c>
      <c r="L236" s="14">
        <v>10</v>
      </c>
      <c r="M236" s="15">
        <v>10</v>
      </c>
      <c r="N236" s="16">
        <v>100</v>
      </c>
      <c r="O236" s="14">
        <v>4</v>
      </c>
      <c r="P236" s="15">
        <v>4</v>
      </c>
      <c r="Q236" s="16">
        <f t="shared" si="8"/>
        <v>100</v>
      </c>
    </row>
    <row r="237" spans="1:17" ht="33">
      <c r="A237" s="4" t="s">
        <v>231</v>
      </c>
      <c r="B237" s="17">
        <v>1113</v>
      </c>
      <c r="C237" s="4" t="s">
        <v>17</v>
      </c>
      <c r="D237" s="18" t="s">
        <v>18</v>
      </c>
      <c r="E237" s="19" t="s">
        <v>266</v>
      </c>
      <c r="F237" s="14">
        <v>39</v>
      </c>
      <c r="G237" s="15">
        <v>8</v>
      </c>
      <c r="H237" s="16">
        <v>20.51282051282051</v>
      </c>
      <c r="I237" s="14">
        <v>24</v>
      </c>
      <c r="J237" s="15">
        <v>10</v>
      </c>
      <c r="K237" s="16">
        <v>41.66666666666667</v>
      </c>
      <c r="L237" s="14">
        <v>5</v>
      </c>
      <c r="M237" s="15">
        <v>5</v>
      </c>
      <c r="N237" s="16">
        <v>100</v>
      </c>
      <c r="O237" s="14">
        <v>4</v>
      </c>
      <c r="P237" s="15">
        <v>4</v>
      </c>
      <c r="Q237" s="16">
        <f t="shared" si="8"/>
        <v>100</v>
      </c>
    </row>
    <row r="238" spans="1:17" ht="18">
      <c r="A238" s="4" t="s">
        <v>231</v>
      </c>
      <c r="B238" s="17">
        <v>1035</v>
      </c>
      <c r="C238" s="4" t="s">
        <v>17</v>
      </c>
      <c r="D238" s="18" t="s">
        <v>18</v>
      </c>
      <c r="E238" s="19" t="s">
        <v>267</v>
      </c>
      <c r="F238" s="14">
        <v>68</v>
      </c>
      <c r="G238" s="15">
        <v>25</v>
      </c>
      <c r="H238" s="16">
        <v>36.76470588235294</v>
      </c>
      <c r="I238" s="14">
        <v>43</v>
      </c>
      <c r="J238" s="15">
        <v>25</v>
      </c>
      <c r="K238" s="16">
        <v>58.139534883720934</v>
      </c>
      <c r="L238" s="14">
        <v>15</v>
      </c>
      <c r="M238" s="15">
        <v>15</v>
      </c>
      <c r="N238" s="16">
        <v>100</v>
      </c>
      <c r="O238" s="14">
        <v>4</v>
      </c>
      <c r="P238" s="15">
        <v>4</v>
      </c>
      <c r="Q238" s="16">
        <f t="shared" si="8"/>
        <v>100</v>
      </c>
    </row>
    <row r="239" spans="1:17" ht="18">
      <c r="A239" s="4" t="s">
        <v>231</v>
      </c>
      <c r="B239" s="17">
        <v>1114</v>
      </c>
      <c r="C239" s="4" t="s">
        <v>17</v>
      </c>
      <c r="D239" s="18" t="s">
        <v>18</v>
      </c>
      <c r="E239" s="19" t="s">
        <v>268</v>
      </c>
      <c r="F239" s="14">
        <v>20</v>
      </c>
      <c r="G239" s="15">
        <v>6</v>
      </c>
      <c r="H239" s="16">
        <v>30</v>
      </c>
      <c r="I239" s="14">
        <v>9</v>
      </c>
      <c r="J239" s="15">
        <v>1</v>
      </c>
      <c r="K239" s="16">
        <v>11.11111111111111</v>
      </c>
      <c r="L239" s="14">
        <v>2</v>
      </c>
      <c r="M239" s="15">
        <v>2</v>
      </c>
      <c r="N239" s="16">
        <v>100</v>
      </c>
      <c r="O239" s="14">
        <v>0</v>
      </c>
      <c r="P239" s="15">
        <v>0</v>
      </c>
      <c r="Q239" s="20">
        <v>0</v>
      </c>
    </row>
    <row r="240" spans="1:17" ht="18">
      <c r="A240" s="4" t="s">
        <v>231</v>
      </c>
      <c r="B240" s="17">
        <v>1115</v>
      </c>
      <c r="C240" s="4" t="s">
        <v>17</v>
      </c>
      <c r="D240" s="18" t="s">
        <v>18</v>
      </c>
      <c r="E240" s="19" t="s">
        <v>269</v>
      </c>
      <c r="F240" s="14">
        <v>61</v>
      </c>
      <c r="G240" s="15">
        <v>10</v>
      </c>
      <c r="H240" s="16">
        <v>16.39344262295082</v>
      </c>
      <c r="I240" s="14">
        <v>38</v>
      </c>
      <c r="J240" s="15">
        <v>12</v>
      </c>
      <c r="K240" s="16">
        <v>31.57894736842105</v>
      </c>
      <c r="L240" s="14">
        <v>10</v>
      </c>
      <c r="M240" s="15">
        <v>10</v>
      </c>
      <c r="N240" s="16">
        <v>100</v>
      </c>
      <c r="O240" s="14">
        <v>2</v>
      </c>
      <c r="P240" s="15">
        <v>2</v>
      </c>
      <c r="Q240" s="16">
        <f aca="true" t="shared" si="9" ref="Q240:Q256">P240/O240*100</f>
        <v>100</v>
      </c>
    </row>
    <row r="241" spans="1:17" ht="33">
      <c r="A241" s="10" t="s">
        <v>231</v>
      </c>
      <c r="B241" s="11">
        <v>8466</v>
      </c>
      <c r="C241" s="10" t="s">
        <v>270</v>
      </c>
      <c r="D241" s="12" t="s">
        <v>15</v>
      </c>
      <c r="E241" s="13" t="s">
        <v>271</v>
      </c>
      <c r="F241" s="14">
        <v>0</v>
      </c>
      <c r="G241" s="15">
        <v>0</v>
      </c>
      <c r="H241" s="16">
        <v>0</v>
      </c>
      <c r="I241" s="14">
        <v>30</v>
      </c>
      <c r="J241" s="15">
        <v>0</v>
      </c>
      <c r="K241" s="16">
        <v>0</v>
      </c>
      <c r="L241" s="14">
        <v>59</v>
      </c>
      <c r="M241" s="15">
        <v>0</v>
      </c>
      <c r="N241" s="16">
        <v>0</v>
      </c>
      <c r="O241" s="14">
        <v>82</v>
      </c>
      <c r="P241" s="15">
        <v>0</v>
      </c>
      <c r="Q241" s="16">
        <f t="shared" si="9"/>
        <v>0</v>
      </c>
    </row>
    <row r="242" spans="1:17" ht="33">
      <c r="A242" s="10" t="s">
        <v>231</v>
      </c>
      <c r="B242" s="11">
        <v>8462</v>
      </c>
      <c r="C242" s="10" t="s">
        <v>270</v>
      </c>
      <c r="D242" s="12" t="s">
        <v>15</v>
      </c>
      <c r="E242" s="13" t="s">
        <v>272</v>
      </c>
      <c r="F242" s="14">
        <v>1102</v>
      </c>
      <c r="G242" s="15">
        <v>0</v>
      </c>
      <c r="H242" s="16">
        <v>0</v>
      </c>
      <c r="I242" s="14">
        <v>1413</v>
      </c>
      <c r="J242" s="15">
        <v>3</v>
      </c>
      <c r="K242" s="16">
        <v>0.21231422505307856</v>
      </c>
      <c r="L242" s="14">
        <v>1758</v>
      </c>
      <c r="M242" s="15">
        <v>156</v>
      </c>
      <c r="N242" s="16">
        <v>8.873720136518772</v>
      </c>
      <c r="O242" s="14">
        <v>2561</v>
      </c>
      <c r="P242" s="15">
        <v>103</v>
      </c>
      <c r="Q242" s="16">
        <f t="shared" si="9"/>
        <v>4.0218664584146815</v>
      </c>
    </row>
    <row r="243" spans="1:17" ht="33">
      <c r="A243" s="10" t="s">
        <v>231</v>
      </c>
      <c r="B243" s="11">
        <v>8463</v>
      </c>
      <c r="C243" s="10" t="s">
        <v>270</v>
      </c>
      <c r="D243" s="12" t="s">
        <v>15</v>
      </c>
      <c r="E243" s="13" t="s">
        <v>273</v>
      </c>
      <c r="F243" s="14">
        <v>86</v>
      </c>
      <c r="G243" s="15">
        <v>0</v>
      </c>
      <c r="H243" s="16">
        <v>0</v>
      </c>
      <c r="I243" s="14">
        <v>112</v>
      </c>
      <c r="J243" s="15">
        <v>0</v>
      </c>
      <c r="K243" s="16">
        <v>0</v>
      </c>
      <c r="L243" s="14">
        <v>129</v>
      </c>
      <c r="M243" s="15">
        <v>5</v>
      </c>
      <c r="N243" s="16">
        <v>3.875968992248062</v>
      </c>
      <c r="O243" s="14">
        <v>185</v>
      </c>
      <c r="P243" s="15">
        <v>8</v>
      </c>
      <c r="Q243" s="16">
        <f t="shared" si="9"/>
        <v>4.324324324324325</v>
      </c>
    </row>
    <row r="244" spans="1:17" ht="33">
      <c r="A244" s="10" t="s">
        <v>231</v>
      </c>
      <c r="B244" s="11">
        <v>8465</v>
      </c>
      <c r="C244" s="10" t="s">
        <v>24</v>
      </c>
      <c r="D244" s="12" t="s">
        <v>15</v>
      </c>
      <c r="E244" s="13" t="s">
        <v>274</v>
      </c>
      <c r="F244" s="14">
        <v>0</v>
      </c>
      <c r="G244" s="15">
        <v>0</v>
      </c>
      <c r="H244" s="16">
        <v>0</v>
      </c>
      <c r="I244" s="14">
        <v>29</v>
      </c>
      <c r="J244" s="15">
        <v>0</v>
      </c>
      <c r="K244" s="16">
        <v>0</v>
      </c>
      <c r="L244" s="14">
        <v>44</v>
      </c>
      <c r="M244" s="15">
        <v>0</v>
      </c>
      <c r="N244" s="16">
        <v>0</v>
      </c>
      <c r="O244" s="14">
        <v>40</v>
      </c>
      <c r="P244" s="15">
        <v>1</v>
      </c>
      <c r="Q244" s="16">
        <f t="shared" si="9"/>
        <v>2.5</v>
      </c>
    </row>
    <row r="245" spans="1:17" ht="18">
      <c r="A245" s="10" t="s">
        <v>231</v>
      </c>
      <c r="B245" s="11">
        <v>8464</v>
      </c>
      <c r="C245" s="10" t="s">
        <v>24</v>
      </c>
      <c r="D245" s="12" t="s">
        <v>15</v>
      </c>
      <c r="E245" s="13" t="s">
        <v>275</v>
      </c>
      <c r="F245" s="14">
        <v>10</v>
      </c>
      <c r="G245" s="15">
        <v>0</v>
      </c>
      <c r="H245" s="16">
        <v>0</v>
      </c>
      <c r="I245" s="14">
        <v>34</v>
      </c>
      <c r="J245" s="15">
        <v>0</v>
      </c>
      <c r="K245" s="16">
        <v>0</v>
      </c>
      <c r="L245" s="14">
        <v>41</v>
      </c>
      <c r="M245" s="15">
        <v>1</v>
      </c>
      <c r="N245" s="16">
        <v>2.4390243902439024</v>
      </c>
      <c r="O245" s="14">
        <v>41</v>
      </c>
      <c r="P245" s="15">
        <v>1</v>
      </c>
      <c r="Q245" s="16">
        <f t="shared" si="9"/>
        <v>2.4390243902439024</v>
      </c>
    </row>
    <row r="246" spans="1:17" ht="18">
      <c r="A246" s="10" t="s">
        <v>276</v>
      </c>
      <c r="B246" s="11">
        <v>7053</v>
      </c>
      <c r="C246" s="10" t="s">
        <v>13</v>
      </c>
      <c r="D246" s="12" t="s">
        <v>15</v>
      </c>
      <c r="E246" s="13" t="s">
        <v>277</v>
      </c>
      <c r="F246" s="14">
        <v>922</v>
      </c>
      <c r="G246" s="15">
        <v>0</v>
      </c>
      <c r="H246" s="16">
        <v>0</v>
      </c>
      <c r="I246" s="14">
        <v>986</v>
      </c>
      <c r="J246" s="15">
        <v>126</v>
      </c>
      <c r="K246" s="16">
        <v>12.778904665314403</v>
      </c>
      <c r="L246" s="14">
        <v>1058</v>
      </c>
      <c r="M246" s="15">
        <v>278</v>
      </c>
      <c r="N246" s="16">
        <v>26.27599243856333</v>
      </c>
      <c r="O246" s="14">
        <v>1053</v>
      </c>
      <c r="P246" s="15">
        <v>306</v>
      </c>
      <c r="Q246" s="16">
        <f t="shared" si="9"/>
        <v>29.059829059829063</v>
      </c>
    </row>
    <row r="247" spans="1:17" ht="18">
      <c r="A247" s="10" t="s">
        <v>276</v>
      </c>
      <c r="B247" s="11">
        <v>7122</v>
      </c>
      <c r="C247" s="10" t="s">
        <v>13</v>
      </c>
      <c r="D247" s="12" t="s">
        <v>15</v>
      </c>
      <c r="E247" s="13" t="s">
        <v>278</v>
      </c>
      <c r="F247" s="14">
        <v>258</v>
      </c>
      <c r="G247" s="15">
        <v>0</v>
      </c>
      <c r="H247" s="16">
        <v>0</v>
      </c>
      <c r="I247" s="14">
        <v>327</v>
      </c>
      <c r="J247" s="15">
        <v>26</v>
      </c>
      <c r="K247" s="16">
        <v>7.951070336391437</v>
      </c>
      <c r="L247" s="14">
        <v>375</v>
      </c>
      <c r="M247" s="15">
        <v>61</v>
      </c>
      <c r="N247" s="16">
        <v>16.266666666666666</v>
      </c>
      <c r="O247" s="14">
        <v>385</v>
      </c>
      <c r="P247" s="15">
        <v>89</v>
      </c>
      <c r="Q247" s="16">
        <f t="shared" si="9"/>
        <v>23.116883116883116</v>
      </c>
    </row>
    <row r="248" spans="1:17" ht="18">
      <c r="A248" s="10" t="s">
        <v>276</v>
      </c>
      <c r="B248" s="11">
        <v>7052</v>
      </c>
      <c r="C248" s="10" t="s">
        <v>13</v>
      </c>
      <c r="D248" s="12" t="s">
        <v>15</v>
      </c>
      <c r="E248" s="13" t="s">
        <v>279</v>
      </c>
      <c r="F248" s="14">
        <v>854</v>
      </c>
      <c r="G248" s="15">
        <v>0</v>
      </c>
      <c r="H248" s="16">
        <v>0</v>
      </c>
      <c r="I248" s="14">
        <v>1007</v>
      </c>
      <c r="J248" s="15">
        <v>97</v>
      </c>
      <c r="K248" s="16">
        <v>9.632571996027806</v>
      </c>
      <c r="L248" s="14">
        <v>1069</v>
      </c>
      <c r="M248" s="15">
        <v>219</v>
      </c>
      <c r="N248" s="16">
        <v>20.48643592142189</v>
      </c>
      <c r="O248" s="14">
        <v>1142</v>
      </c>
      <c r="P248" s="15">
        <v>320</v>
      </c>
      <c r="Q248" s="16">
        <f t="shared" si="9"/>
        <v>28.021015761821367</v>
      </c>
    </row>
    <row r="249" spans="1:17" ht="18">
      <c r="A249" s="4" t="s">
        <v>276</v>
      </c>
      <c r="B249" s="17">
        <v>1009</v>
      </c>
      <c r="C249" s="4" t="s">
        <v>17</v>
      </c>
      <c r="D249" s="18" t="s">
        <v>18</v>
      </c>
      <c r="E249" s="19" t="s">
        <v>280</v>
      </c>
      <c r="F249" s="14">
        <v>575</v>
      </c>
      <c r="G249" s="15">
        <v>575</v>
      </c>
      <c r="H249" s="16">
        <v>100</v>
      </c>
      <c r="I249" s="14">
        <v>390</v>
      </c>
      <c r="J249" s="15">
        <v>390</v>
      </c>
      <c r="K249" s="16">
        <v>100</v>
      </c>
      <c r="L249" s="14">
        <v>248</v>
      </c>
      <c r="M249" s="15">
        <v>248</v>
      </c>
      <c r="N249" s="16">
        <v>100</v>
      </c>
      <c r="O249" s="14">
        <v>117</v>
      </c>
      <c r="P249" s="15">
        <v>117</v>
      </c>
      <c r="Q249" s="16">
        <f t="shared" si="9"/>
        <v>100</v>
      </c>
    </row>
    <row r="250" spans="1:17" ht="18">
      <c r="A250" s="4" t="s">
        <v>276</v>
      </c>
      <c r="B250" s="17">
        <v>1010</v>
      </c>
      <c r="C250" s="4" t="s">
        <v>17</v>
      </c>
      <c r="D250" s="18" t="s">
        <v>18</v>
      </c>
      <c r="E250" s="19" t="s">
        <v>281</v>
      </c>
      <c r="F250" s="14">
        <v>155</v>
      </c>
      <c r="G250" s="15">
        <v>154</v>
      </c>
      <c r="H250" s="16">
        <v>99.35483870967742</v>
      </c>
      <c r="I250" s="14">
        <v>94</v>
      </c>
      <c r="J250" s="15">
        <v>94</v>
      </c>
      <c r="K250" s="16">
        <v>100</v>
      </c>
      <c r="L250" s="14">
        <v>62</v>
      </c>
      <c r="M250" s="15">
        <v>62</v>
      </c>
      <c r="N250" s="16">
        <v>100</v>
      </c>
      <c r="O250" s="14">
        <v>29</v>
      </c>
      <c r="P250" s="15">
        <v>29</v>
      </c>
      <c r="Q250" s="16">
        <f t="shared" si="9"/>
        <v>100</v>
      </c>
    </row>
    <row r="251" spans="1:17" ht="18">
      <c r="A251" s="4" t="s">
        <v>276</v>
      </c>
      <c r="B251" s="17">
        <v>1106</v>
      </c>
      <c r="C251" s="4" t="s">
        <v>17</v>
      </c>
      <c r="D251" s="18" t="s">
        <v>18</v>
      </c>
      <c r="E251" s="19" t="s">
        <v>282</v>
      </c>
      <c r="F251" s="14">
        <v>373</v>
      </c>
      <c r="G251" s="15">
        <v>372</v>
      </c>
      <c r="H251" s="16">
        <v>99.73190348525469</v>
      </c>
      <c r="I251" s="14">
        <v>232</v>
      </c>
      <c r="J251" s="15">
        <v>232</v>
      </c>
      <c r="K251" s="16">
        <v>100</v>
      </c>
      <c r="L251" s="14">
        <v>162</v>
      </c>
      <c r="M251" s="15">
        <v>160</v>
      </c>
      <c r="N251" s="16">
        <v>98.76543209876543</v>
      </c>
      <c r="O251" s="14">
        <v>89</v>
      </c>
      <c r="P251" s="15">
        <v>89</v>
      </c>
      <c r="Q251" s="16">
        <f t="shared" si="9"/>
        <v>100</v>
      </c>
    </row>
    <row r="252" spans="1:17" ht="18">
      <c r="A252" s="10" t="s">
        <v>276</v>
      </c>
      <c r="B252" s="11">
        <v>8053</v>
      </c>
      <c r="C252" s="10" t="s">
        <v>24</v>
      </c>
      <c r="D252" s="12" t="s">
        <v>15</v>
      </c>
      <c r="E252" s="13" t="s">
        <v>283</v>
      </c>
      <c r="F252" s="14">
        <v>279</v>
      </c>
      <c r="G252" s="15">
        <v>46</v>
      </c>
      <c r="H252" s="16">
        <v>16.48745519713262</v>
      </c>
      <c r="I252" s="14">
        <v>274</v>
      </c>
      <c r="J252" s="15">
        <v>61</v>
      </c>
      <c r="K252" s="16">
        <v>22.26277372262774</v>
      </c>
      <c r="L252" s="14">
        <v>269</v>
      </c>
      <c r="M252" s="15">
        <v>63</v>
      </c>
      <c r="N252" s="16">
        <v>23.42007434944238</v>
      </c>
      <c r="O252" s="14">
        <v>251</v>
      </c>
      <c r="P252" s="15">
        <v>56</v>
      </c>
      <c r="Q252" s="16">
        <f t="shared" si="9"/>
        <v>22.31075697211155</v>
      </c>
    </row>
    <row r="253" spans="1:17" ht="33">
      <c r="A253" s="4" t="s">
        <v>276</v>
      </c>
      <c r="B253" s="17">
        <v>8058</v>
      </c>
      <c r="C253" s="4" t="s">
        <v>24</v>
      </c>
      <c r="D253" s="18" t="s">
        <v>18</v>
      </c>
      <c r="E253" s="19" t="s">
        <v>284</v>
      </c>
      <c r="F253" s="14">
        <v>103</v>
      </c>
      <c r="G253" s="15">
        <v>0</v>
      </c>
      <c r="H253" s="16">
        <v>0</v>
      </c>
      <c r="I253" s="14">
        <v>104</v>
      </c>
      <c r="J253" s="15">
        <v>14</v>
      </c>
      <c r="K253" s="16">
        <v>13.461538461538462</v>
      </c>
      <c r="L253" s="14">
        <v>61</v>
      </c>
      <c r="M253" s="15">
        <v>27</v>
      </c>
      <c r="N253" s="16">
        <v>44.26229508196721</v>
      </c>
      <c r="O253" s="14">
        <v>21</v>
      </c>
      <c r="P253" s="15">
        <v>21</v>
      </c>
      <c r="Q253" s="16">
        <f t="shared" si="9"/>
        <v>100</v>
      </c>
    </row>
    <row r="254" spans="1:17" ht="18">
      <c r="A254" s="4" t="s">
        <v>276</v>
      </c>
      <c r="B254" s="26">
        <v>8967</v>
      </c>
      <c r="C254" s="4" t="s">
        <v>24</v>
      </c>
      <c r="D254" s="18" t="s">
        <v>18</v>
      </c>
      <c r="E254" s="27" t="s">
        <v>285</v>
      </c>
      <c r="F254" s="14">
        <v>0</v>
      </c>
      <c r="G254" s="15">
        <v>0</v>
      </c>
      <c r="H254" s="16">
        <v>0</v>
      </c>
      <c r="I254" s="14">
        <v>0</v>
      </c>
      <c r="J254" s="15">
        <v>0</v>
      </c>
      <c r="K254" s="16">
        <v>0</v>
      </c>
      <c r="L254" s="14">
        <v>16</v>
      </c>
      <c r="M254" s="15">
        <v>0</v>
      </c>
      <c r="N254" s="16">
        <v>0</v>
      </c>
      <c r="O254" s="14">
        <v>35</v>
      </c>
      <c r="P254" s="15">
        <v>0</v>
      </c>
      <c r="Q254" s="16">
        <f t="shared" si="9"/>
        <v>0</v>
      </c>
    </row>
    <row r="255" spans="1:17" ht="18">
      <c r="A255" s="10" t="s">
        <v>276</v>
      </c>
      <c r="B255" s="11">
        <v>8055</v>
      </c>
      <c r="C255" s="10" t="s">
        <v>24</v>
      </c>
      <c r="D255" s="12" t="s">
        <v>15</v>
      </c>
      <c r="E255" s="13" t="s">
        <v>286</v>
      </c>
      <c r="F255" s="14">
        <v>360</v>
      </c>
      <c r="G255" s="15">
        <v>47</v>
      </c>
      <c r="H255" s="16">
        <v>13.055555555555557</v>
      </c>
      <c r="I255" s="14">
        <v>321</v>
      </c>
      <c r="J255" s="15">
        <v>54</v>
      </c>
      <c r="K255" s="16">
        <v>16.822429906542055</v>
      </c>
      <c r="L255" s="14">
        <v>299</v>
      </c>
      <c r="M255" s="15">
        <v>64</v>
      </c>
      <c r="N255" s="16">
        <v>21.40468227424749</v>
      </c>
      <c r="O255" s="14">
        <v>343</v>
      </c>
      <c r="P255" s="15">
        <v>80</v>
      </c>
      <c r="Q255" s="16">
        <f t="shared" si="9"/>
        <v>23.323615160349853</v>
      </c>
    </row>
    <row r="256" spans="1:17" ht="18">
      <c r="A256" s="10" t="s">
        <v>276</v>
      </c>
      <c r="B256" s="11">
        <v>8056</v>
      </c>
      <c r="C256" s="10" t="s">
        <v>24</v>
      </c>
      <c r="D256" s="12" t="s">
        <v>15</v>
      </c>
      <c r="E256" s="13" t="s">
        <v>287</v>
      </c>
      <c r="F256" s="14">
        <v>211</v>
      </c>
      <c r="G256" s="15">
        <v>25</v>
      </c>
      <c r="H256" s="16">
        <v>11.848341232227488</v>
      </c>
      <c r="I256" s="14">
        <v>182</v>
      </c>
      <c r="J256" s="15">
        <v>41</v>
      </c>
      <c r="K256" s="16">
        <v>22.52747252747253</v>
      </c>
      <c r="L256" s="14">
        <v>171</v>
      </c>
      <c r="M256" s="15">
        <v>42</v>
      </c>
      <c r="N256" s="16">
        <v>24.561403508771928</v>
      </c>
      <c r="O256" s="14">
        <v>140</v>
      </c>
      <c r="P256" s="15">
        <v>25</v>
      </c>
      <c r="Q256" s="16">
        <f t="shared" si="9"/>
        <v>17.857142857142858</v>
      </c>
    </row>
    <row r="257" spans="1:17" ht="33">
      <c r="A257" s="4" t="s">
        <v>276</v>
      </c>
      <c r="B257" s="17">
        <v>5056</v>
      </c>
      <c r="C257" s="4" t="s">
        <v>37</v>
      </c>
      <c r="D257" s="18" t="s">
        <v>18</v>
      </c>
      <c r="E257" s="19" t="s">
        <v>288</v>
      </c>
      <c r="F257" s="14">
        <v>3</v>
      </c>
      <c r="G257" s="15">
        <v>3</v>
      </c>
      <c r="H257" s="16">
        <v>100</v>
      </c>
      <c r="I257" s="14">
        <v>1</v>
      </c>
      <c r="J257" s="15">
        <v>1</v>
      </c>
      <c r="K257" s="16">
        <v>100</v>
      </c>
      <c r="L257" s="14">
        <v>1</v>
      </c>
      <c r="M257" s="15">
        <v>1</v>
      </c>
      <c r="N257" s="16">
        <v>100</v>
      </c>
      <c r="O257" s="14">
        <v>0</v>
      </c>
      <c r="P257" s="15">
        <v>0</v>
      </c>
      <c r="Q257" s="20">
        <v>0</v>
      </c>
    </row>
    <row r="258" spans="1:17" ht="33">
      <c r="A258" s="4" t="s">
        <v>276</v>
      </c>
      <c r="B258" s="17">
        <v>5011</v>
      </c>
      <c r="C258" s="4" t="s">
        <v>37</v>
      </c>
      <c r="D258" s="18" t="s">
        <v>18</v>
      </c>
      <c r="E258" s="19" t="s">
        <v>289</v>
      </c>
      <c r="F258" s="14">
        <v>55</v>
      </c>
      <c r="G258" s="15">
        <v>55</v>
      </c>
      <c r="H258" s="16">
        <v>100</v>
      </c>
      <c r="I258" s="14">
        <v>27</v>
      </c>
      <c r="J258" s="15">
        <v>27</v>
      </c>
      <c r="K258" s="16">
        <v>100</v>
      </c>
      <c r="L258" s="14">
        <v>17</v>
      </c>
      <c r="M258" s="15">
        <v>16</v>
      </c>
      <c r="N258" s="16">
        <v>94.11764705882352</v>
      </c>
      <c r="O258" s="14">
        <v>14</v>
      </c>
      <c r="P258" s="15">
        <v>14</v>
      </c>
      <c r="Q258" s="16">
        <f>P258/O258*100</f>
        <v>100</v>
      </c>
    </row>
    <row r="259" spans="1:17" ht="33">
      <c r="A259" s="4" t="s">
        <v>276</v>
      </c>
      <c r="B259" s="17">
        <v>5013</v>
      </c>
      <c r="C259" s="4" t="s">
        <v>37</v>
      </c>
      <c r="D259" s="18" t="s">
        <v>18</v>
      </c>
      <c r="E259" s="19" t="s">
        <v>290</v>
      </c>
      <c r="F259" s="14">
        <v>42</v>
      </c>
      <c r="G259" s="15">
        <v>41</v>
      </c>
      <c r="H259" s="16">
        <v>97.61904761904762</v>
      </c>
      <c r="I259" s="14">
        <v>22</v>
      </c>
      <c r="J259" s="15">
        <v>22</v>
      </c>
      <c r="K259" s="16">
        <v>100</v>
      </c>
      <c r="L259" s="14">
        <v>10</v>
      </c>
      <c r="M259" s="15">
        <v>10</v>
      </c>
      <c r="N259" s="16">
        <v>100</v>
      </c>
      <c r="O259" s="14">
        <v>5</v>
      </c>
      <c r="P259" s="15">
        <v>5</v>
      </c>
      <c r="Q259" s="16">
        <f>P259/O259*100</f>
        <v>100</v>
      </c>
    </row>
    <row r="260" spans="1:17" ht="33.75" thickBot="1">
      <c r="A260" s="4" t="s">
        <v>276</v>
      </c>
      <c r="B260" s="17">
        <v>5015</v>
      </c>
      <c r="C260" s="4" t="s">
        <v>37</v>
      </c>
      <c r="D260" s="18" t="s">
        <v>18</v>
      </c>
      <c r="E260" s="19" t="s">
        <v>291</v>
      </c>
      <c r="F260" s="28">
        <v>34</v>
      </c>
      <c r="G260" s="29">
        <v>34</v>
      </c>
      <c r="H260" s="30">
        <v>100</v>
      </c>
      <c r="I260" s="28">
        <v>17</v>
      </c>
      <c r="J260" s="29">
        <v>17</v>
      </c>
      <c r="K260" s="30">
        <v>100</v>
      </c>
      <c r="L260" s="28">
        <v>8</v>
      </c>
      <c r="M260" s="29">
        <v>8</v>
      </c>
      <c r="N260" s="30">
        <v>100</v>
      </c>
      <c r="O260" s="28">
        <v>4</v>
      </c>
      <c r="P260" s="29">
        <v>4</v>
      </c>
      <c r="Q260" s="30">
        <f>P260/O260*100</f>
        <v>100</v>
      </c>
    </row>
    <row r="261" spans="1:17" ht="18.75" thickBot="1">
      <c r="A261" s="31"/>
      <c r="B261" s="32"/>
      <c r="C261" s="31"/>
      <c r="D261" s="33"/>
      <c r="E261" s="34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1:17" ht="17.25" thickBot="1">
      <c r="A262" s="36" t="s">
        <v>292</v>
      </c>
      <c r="B262" s="37"/>
      <c r="C262" s="37"/>
      <c r="D262" s="37"/>
      <c r="E262" s="38"/>
      <c r="F262" s="39">
        <f>SUM(F3:F261)</f>
        <v>52054</v>
      </c>
      <c r="G262" s="40">
        <f>SUM(G3:G261)</f>
        <v>16117</v>
      </c>
      <c r="H262" s="41">
        <f>G262/F262*100</f>
        <v>30.96207784224075</v>
      </c>
      <c r="I262" s="39">
        <f>SUM(I3:I261)</f>
        <v>50002</v>
      </c>
      <c r="J262" s="40">
        <f>SUM(J3:J261)</f>
        <v>15363</v>
      </c>
      <c r="K262" s="41">
        <f>J262/I262*100</f>
        <v>30.724771009159635</v>
      </c>
      <c r="L262" s="39">
        <f>SUM(L3:L261)</f>
        <v>49041</v>
      </c>
      <c r="M262" s="40">
        <f>SUM(M3:M261)</f>
        <v>15841</v>
      </c>
      <c r="N262" s="41">
        <f>M262/L262*100</f>
        <v>32.30154360637018</v>
      </c>
      <c r="O262" s="39">
        <f>SUM(O3:O261)</f>
        <v>47727</v>
      </c>
      <c r="P262" s="40">
        <f>SUM(P3:P261)</f>
        <v>16028</v>
      </c>
      <c r="Q262" s="41">
        <f>P262/O262*100</f>
        <v>33.582668091436716</v>
      </c>
    </row>
    <row r="263" spans="1:5" ht="16.5">
      <c r="A263" s="42" t="s">
        <v>293</v>
      </c>
      <c r="B263" s="43"/>
      <c r="C263" s="43"/>
      <c r="D263" s="43"/>
      <c r="E263" s="43"/>
    </row>
    <row r="264" ht="16.5">
      <c r="A264" s="44" t="s">
        <v>294</v>
      </c>
    </row>
    <row r="265" spans="9:10" ht="16.5">
      <c r="I265" s="45"/>
      <c r="J265" s="45"/>
    </row>
    <row r="267" ht="16.5">
      <c r="D267" s="2"/>
    </row>
  </sheetData>
  <sheetProtection/>
  <conditionalFormatting sqref="F3:Q176 F178:Q260">
    <cfRule type="cellIs" priority="4" dxfId="1" operator="equal">
      <formula>0</formula>
    </cfRule>
  </conditionalFormatting>
  <conditionalFormatting sqref="F3:Q176 F178:Q260">
    <cfRule type="cellIs" priority="3" dxfId="0" operator="equal">
      <formula>0</formula>
    </cfRule>
  </conditionalFormatting>
  <conditionalFormatting sqref="F177:Q177">
    <cfRule type="cellIs" priority="2" dxfId="1" operator="equal">
      <formula>0</formula>
    </cfRule>
  </conditionalFormatting>
  <conditionalFormatting sqref="F177:Q177">
    <cfRule type="cellIs" priority="1" dxfId="0" operator="equal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10" fitToWidth="1" horizontalDpi="600" verticalDpi="600" orientation="landscape" paperSize="9" scale="61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*****</cp:lastModifiedBy>
  <cp:lastPrinted>2015-09-21T06:41:12Z</cp:lastPrinted>
  <dcterms:created xsi:type="dcterms:W3CDTF">2015-09-21T06:37:59Z</dcterms:created>
  <dcterms:modified xsi:type="dcterms:W3CDTF">2015-09-21T06:41:33Z</dcterms:modified>
  <cp:category/>
  <cp:version/>
  <cp:contentType/>
  <cp:contentStatus/>
</cp:coreProperties>
</file>